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20001_{C62F4BF3-CA94-4657-82C9-89F1FE68B002}" xr6:coauthVersionLast="47" xr6:coauthVersionMax="47" xr10:uidLastSave="{00000000-0000-0000-0000-000000000000}"/>
  <workbookProtection workbookAlgorithmName="SHA-512" workbookHashValue="cGDtpwD5HbnyGrbtIX5UB7ISB0ZnedLHJJNQvqqZzjefwRHegDlvDZWOpQBI7TcuU+Pa9ccSwSnFnDsIPXDkhA==" workbookSaltValue="yUOVCW1EvW517SSZdVZS9A==" workbookSpinCount="100000" lockStructure="1"/>
  <bookViews>
    <workbookView xWindow="-108" yWindow="-108" windowWidth="23256" windowHeight="13896" firstSheet="36" activeTab="38" xr2:uid="{00000000-000D-0000-FFFF-FFFF00000000}"/>
  </bookViews>
  <sheets>
    <sheet name="企業プロフィール" sheetId="11" r:id="rId1"/>
    <sheet name="1.ビジョンの共有" sheetId="12" r:id="rId2"/>
    <sheet name="2.危機感とビジョン実現の必要性の共有" sheetId="13" r:id="rId3"/>
    <sheet name="3.経営トップのコミットメント" sheetId="14" r:id="rId4"/>
    <sheet name="4.マインドセット、企業文化" sheetId="16" r:id="rId5"/>
    <sheet name="4-1.体制" sheetId="19" r:id="rId6"/>
    <sheet name="4-2.KPI" sheetId="18" r:id="rId7"/>
    <sheet name="4-3.評価" sheetId="21" r:id="rId8"/>
    <sheet name="4-4.投資意思決定、予算配分" sheetId="22" r:id="rId9"/>
    <sheet name="5.推進・サポート体制" sheetId="23" r:id="rId10"/>
    <sheet name="5-1.推進体制" sheetId="24" r:id="rId11"/>
    <sheet name="5-2.外部との連携" sheetId="25" r:id="rId12"/>
    <sheet name="6.人材育成・確保" sheetId="26" r:id="rId13"/>
    <sheet name="6-1.事業部門における人材" sheetId="27" r:id="rId14"/>
    <sheet name="6-2.技術を支える人材" sheetId="28" r:id="rId15"/>
    <sheet name="6-3.人材の融合" sheetId="29" r:id="rId16"/>
    <sheet name="7.事業への落とし込み" sheetId="30" r:id="rId17"/>
    <sheet name="7-1.戦略とロードマップ" sheetId="31" r:id="rId18"/>
    <sheet name="7-2.バリューチェーンワイド" sheetId="32" r:id="rId19"/>
    <sheet name="7-3.持続力" sheetId="33" r:id="rId20"/>
    <sheet name="DX推進の取組状況（定量指標）" sheetId="34" r:id="rId21"/>
    <sheet name="8.ビジョン実現の基盤としてのITシステムの構築" sheetId="35" r:id="rId22"/>
    <sheet name="8-1.データ活用" sheetId="36" r:id="rId23"/>
    <sheet name="8-2.スピード・アジリティ" sheetId="37" r:id="rId24"/>
    <sheet name="8-3.全社最適" sheetId="38" r:id="rId25"/>
    <sheet name="8-4.IT資産の分析・評価" sheetId="39" r:id="rId26"/>
    <sheet name="8-5.廃棄" sheetId="40" r:id="rId27"/>
    <sheet name="8-6.競争領域の特定" sheetId="41" r:id="rId28"/>
    <sheet name="8-7.非競争領域の標準化・共通化" sheetId="42" r:id="rId29"/>
    <sheet name="8-8.ロードマップ" sheetId="43" r:id="rId30"/>
    <sheet name="9.ガバナンス・体制" sheetId="44" r:id="rId31"/>
    <sheet name="9-1.体制" sheetId="45" r:id="rId32"/>
    <sheet name="9-2.人材確保" sheetId="46" r:id="rId33"/>
    <sheet name="9-3.事業部門のオーナーシップ" sheetId="47" r:id="rId34"/>
    <sheet name="9-4.データ活用の人材連携" sheetId="48" r:id="rId35"/>
    <sheet name="9-5.プライバシー、データセキュリティ" sheetId="49" r:id="rId36"/>
    <sheet name="9-6.IT投資の評価" sheetId="50" r:id="rId37"/>
    <sheet name="ITシステム構築の取組状況（定量指標）" sheetId="51" r:id="rId38"/>
    <sheet name="自己診断内容一覧（参照用）" sheetId="7" r:id="rId39"/>
    <sheet name="自己診断内容一覧（ベンチマークデータ入力シート用）" sheetId="9" r:id="rId40"/>
    <sheet name="バージョン情報" sheetId="10" state="hidden" r:id="rId41"/>
    <sheet name="データ" sheetId="5" state="hidden" r:id="rId42"/>
    <sheet name="マスタ" sheetId="6" state="hidden" r:id="rId43"/>
  </sheets>
  <definedNames>
    <definedName name="_xlnm._FilterDatabase" localSheetId="39" hidden="1">'自己診断内容一覧（ベンチマークデータ入力シート用）'!$B$3:$H$3</definedName>
    <definedName name="_xlnm._FilterDatabase" localSheetId="38" hidden="1">'自己診断内容一覧（参照用）'!$B$3:$N$66</definedName>
    <definedName name="_xlnm.Print_Area" localSheetId="1">'1.ビジョンの共有'!$C$1:$R$32</definedName>
    <definedName name="_xlnm.Print_Area" localSheetId="2">'2.危機感とビジョン実現の必要性の共有'!$C$1:$R$32</definedName>
    <definedName name="_xlnm.Print_Area" localSheetId="3">'3.経営トップのコミットメント'!$C$1:$R$29</definedName>
    <definedName name="_xlnm.Print_Area" localSheetId="4">'4.マインドセット、企業文化'!$C$1:$R$32</definedName>
    <definedName name="_xlnm.Print_Area" localSheetId="5">'4-1.体制'!$C$1:$R$32</definedName>
    <definedName name="_xlnm.Print_Area" localSheetId="6">'4-2.KPI'!$C$1:$R$32</definedName>
    <definedName name="_xlnm.Print_Area" localSheetId="7">'4-3.評価'!$C$1:$R$29</definedName>
    <definedName name="_xlnm.Print_Area" localSheetId="8">'4-4.投資意思決定、予算配分'!$C$1:$R$32</definedName>
    <definedName name="_xlnm.Print_Area" localSheetId="9">'5.推進・サポート体制'!$C$1:$R$32</definedName>
    <definedName name="_xlnm.Print_Area" localSheetId="10">'5-1.推進体制'!$C$1:$R$32</definedName>
    <definedName name="_xlnm.Print_Area" localSheetId="11">'5-2.外部との連携'!$C$1:$R$32</definedName>
    <definedName name="_xlnm.Print_Area" localSheetId="12">'6.人材育成・確保'!$C$1:$R$32</definedName>
    <definedName name="_xlnm.Print_Area" localSheetId="13">'6-1.事業部門における人材'!$C$1:$R$29</definedName>
    <definedName name="_xlnm.Print_Area" localSheetId="14">'6-2.技術を支える人材'!$C$1:$R$29</definedName>
    <definedName name="_xlnm.Print_Area" localSheetId="15">'6-3.人材の融合'!$C$1:$R$29</definedName>
    <definedName name="_xlnm.Print_Area" localSheetId="16">'7.事業への落とし込み'!$C$1:$R$32</definedName>
    <definedName name="_xlnm.Print_Area" localSheetId="17">'7-1.戦略とロードマップ'!$C$1:$R$32</definedName>
    <definedName name="_xlnm.Print_Area" localSheetId="18">'7-2.バリューチェーンワイド'!$C$1:$R$29</definedName>
    <definedName name="_xlnm.Print_Area" localSheetId="19">'7-3.持続力'!$C$1:$R$29</definedName>
    <definedName name="_xlnm.Print_Area" localSheetId="21">'8.ビジョン実現の基盤としてのITシステムの構築'!$C$1:$R$29</definedName>
    <definedName name="_xlnm.Print_Area" localSheetId="22">'8-1.データ活用'!$C$1:$R$32</definedName>
    <definedName name="_xlnm.Print_Area" localSheetId="23">'8-2.スピード・アジリティ'!$C$1:$R$32</definedName>
    <definedName name="_xlnm.Print_Area" localSheetId="24">'8-3.全社最適'!$C$1:$R$32</definedName>
    <definedName name="_xlnm.Print_Area" localSheetId="25">'8-4.IT資産の分析・評価'!$C$1:$R$32</definedName>
    <definedName name="_xlnm.Print_Area" localSheetId="26">'8-5.廃棄'!$C$1:$R$32</definedName>
    <definedName name="_xlnm.Print_Area" localSheetId="27">'8-6.競争領域の特定'!$C$1:$R$32</definedName>
    <definedName name="_xlnm.Print_Area" localSheetId="28">'8-7.非競争領域の標準化・共通化'!$C$1:$R$29</definedName>
    <definedName name="_xlnm.Print_Area" localSheetId="29">'8-8.ロードマップ'!$C$1:$R$29</definedName>
    <definedName name="_xlnm.Print_Area" localSheetId="30">'9.ガバナンス・体制'!$C$1:$R$32</definedName>
    <definedName name="_xlnm.Print_Area" localSheetId="31">'9-1.体制'!$C$1:$R$32</definedName>
    <definedName name="_xlnm.Print_Area" localSheetId="32">'9-2.人材確保'!$C$1:$R$32</definedName>
    <definedName name="_xlnm.Print_Area" localSheetId="33">'9-3.事業部門のオーナーシップ'!$C$1:$R$29</definedName>
    <definedName name="_xlnm.Print_Area" localSheetId="34">'9-4.データ活用の人材連携'!$C$1:$R$32</definedName>
    <definedName name="_xlnm.Print_Area" localSheetId="35">'9-5.プライバシー、データセキュリティ'!$C$1:$R$29</definedName>
    <definedName name="_xlnm.Print_Area" localSheetId="36">'9-6.IT投資の評価'!$C$1:$R$32</definedName>
    <definedName name="_xlnm.Print_Area" localSheetId="20">'DX推進の取組状況（定量指標）'!$C$1:$R$49</definedName>
    <definedName name="_xlnm.Print_Area" localSheetId="37">'ITシステム構築の取組状況（定量指標）'!$C$1:$R$39</definedName>
    <definedName name="_xlnm.Print_Area" localSheetId="42">マスタ!$A$1:$Q$31</definedName>
    <definedName name="_xlnm.Print_Area" localSheetId="0">企業プロフィール!$C$1:$R$28</definedName>
    <definedName name="_xlnm.Print_Area" localSheetId="39">'自己診断内容一覧（ベンチマークデータ入力シート用）'!$A$1:$AL$11</definedName>
    <definedName name="_xlnm.Print_Area" localSheetId="38">'自己診断内容一覧（参照用）'!$A$1:$N$71</definedName>
    <definedName name="_xlnm.Print_Titles" localSheetId="39">'自己診断内容一覧（ベンチマークデータ入力シート用）'!$1:$4</definedName>
    <definedName name="_xlnm.Print_Titles" localSheetId="38">'自己診断内容一覧（参照用）'!$1:$4</definedName>
    <definedName name="業種">マスタ!$B$2:$B$21</definedName>
    <definedName name="業種α">マスタ!$C$2:$C$37</definedName>
    <definedName name="従業員数規模">マスタ!$E$2:$E$8</definedName>
    <definedName name="成熟度レベル">マスタ!$I$2:$I$8</definedName>
    <definedName name="売上高規模">マスタ!$D$2:$D$9</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1" i="9" l="1"/>
  <c r="L58" i="7"/>
  <c r="AL10" i="9"/>
  <c r="K58" i="7"/>
  <c r="AK11" i="9"/>
  <c r="L57" i="7"/>
  <c r="AK10" i="9"/>
  <c r="K57" i="7"/>
  <c r="AJ11" i="9"/>
  <c r="L56" i="7"/>
  <c r="AJ10" i="9"/>
  <c r="K56" i="7"/>
  <c r="AI11" i="9"/>
  <c r="L55" i="7"/>
  <c r="AI10" i="9"/>
  <c r="K55" i="7"/>
  <c r="AH11" i="9"/>
  <c r="L54" i="7"/>
  <c r="AH10" i="9"/>
  <c r="K54" i="7"/>
  <c r="AG11" i="9"/>
  <c r="L53" i="7"/>
  <c r="AG10" i="9"/>
  <c r="K53" i="7"/>
  <c r="AF11" i="9"/>
  <c r="L52" i="7"/>
  <c r="AF10" i="9"/>
  <c r="K52" i="7"/>
  <c r="AE11" i="9"/>
  <c r="L51" i="7"/>
  <c r="AE10" i="9"/>
  <c r="K51" i="7"/>
  <c r="AD11" i="9"/>
  <c r="L50" i="7"/>
  <c r="AD10" i="9"/>
  <c r="K50" i="7"/>
  <c r="AC11" i="9"/>
  <c r="L49" i="7"/>
  <c r="AC10" i="9"/>
  <c r="K49" i="7"/>
  <c r="AB11" i="9"/>
  <c r="L48" i="7"/>
  <c r="AB10" i="9"/>
  <c r="K48" i="7"/>
  <c r="AA11" i="9"/>
  <c r="L47" i="7"/>
  <c r="AA10" i="9"/>
  <c r="K47" i="7"/>
  <c r="Z11" i="9"/>
  <c r="L46" i="7"/>
  <c r="Z10" i="9"/>
  <c r="K46" i="7"/>
  <c r="Y11" i="9"/>
  <c r="L45" i="7"/>
  <c r="Y10" i="9"/>
  <c r="K45" i="7"/>
  <c r="X11" i="9"/>
  <c r="L44" i="7"/>
  <c r="X10" i="9"/>
  <c r="K44" i="7"/>
  <c r="W11" i="9"/>
  <c r="L43" i="7"/>
  <c r="W10" i="9"/>
  <c r="K43" i="7"/>
  <c r="V11" i="9"/>
  <c r="L23" i="7"/>
  <c r="V10" i="9"/>
  <c r="K23" i="7"/>
  <c r="U11" i="9"/>
  <c r="L22" i="7"/>
  <c r="U10" i="9"/>
  <c r="K22" i="7"/>
  <c r="T11" i="9"/>
  <c r="L21" i="7"/>
  <c r="T10" i="9"/>
  <c r="K21" i="7"/>
  <c r="S11" i="9"/>
  <c r="L20" i="7"/>
  <c r="S10" i="9"/>
  <c r="K20" i="7"/>
  <c r="R11" i="9"/>
  <c r="L19" i="7"/>
  <c r="R10" i="9"/>
  <c r="K19" i="7"/>
  <c r="Q11" i="9"/>
  <c r="L18" i="7"/>
  <c r="Q10" i="9"/>
  <c r="K18" i="7"/>
  <c r="P11" i="9"/>
  <c r="L17" i="7"/>
  <c r="P10" i="9"/>
  <c r="K17" i="7"/>
  <c r="O11" i="9"/>
  <c r="L16" i="7"/>
  <c r="O10" i="9"/>
  <c r="K16" i="7"/>
  <c r="N11" i="9"/>
  <c r="L15" i="7"/>
  <c r="N10" i="9"/>
  <c r="K15" i="7"/>
  <c r="M11" i="9"/>
  <c r="L14" i="7"/>
  <c r="M10" i="9"/>
  <c r="K14" i="7"/>
  <c r="L11" i="9"/>
  <c r="L13" i="7"/>
  <c r="L10" i="9"/>
  <c r="K13" i="7"/>
  <c r="K11" i="9"/>
  <c r="L12" i="7"/>
  <c r="K10" i="9"/>
  <c r="K12" i="7"/>
  <c r="J11" i="9"/>
  <c r="L11" i="7"/>
  <c r="J10" i="9"/>
  <c r="K11" i="7"/>
  <c r="I11" i="9"/>
  <c r="L10" i="7"/>
  <c r="I10" i="9"/>
  <c r="K10" i="7"/>
  <c r="H11" i="9"/>
  <c r="L9" i="7"/>
  <c r="H10" i="9"/>
  <c r="K9" i="7"/>
  <c r="G11" i="9"/>
  <c r="L8" i="7"/>
  <c r="G10" i="9"/>
  <c r="K8" i="7"/>
  <c r="F11" i="9"/>
  <c r="L7" i="7"/>
  <c r="F10" i="9"/>
  <c r="K7" i="7"/>
  <c r="E11" i="9"/>
  <c r="L6" i="7"/>
  <c r="E10" i="9"/>
  <c r="K6" i="7"/>
  <c r="D11" i="9"/>
  <c r="L5" i="7"/>
  <c r="D10" i="9"/>
  <c r="K5" i="7"/>
  <c r="N71" i="7" l="1"/>
  <c r="M71" i="7"/>
  <c r="L71" i="7"/>
  <c r="K71" i="7"/>
  <c r="H71" i="7"/>
  <c r="G71" i="7"/>
  <c r="F71" i="7"/>
  <c r="N70" i="7"/>
  <c r="M70" i="7"/>
  <c r="L70" i="7"/>
  <c r="K70" i="7"/>
  <c r="H70" i="7"/>
  <c r="G70" i="7"/>
  <c r="F70" i="7"/>
  <c r="N69" i="7"/>
  <c r="M69" i="7"/>
  <c r="L69" i="7"/>
  <c r="K69" i="7"/>
  <c r="H69" i="7"/>
  <c r="G69" i="7"/>
  <c r="F69" i="7"/>
  <c r="N68" i="7"/>
  <c r="M68" i="7"/>
  <c r="L68" i="7"/>
  <c r="K68" i="7"/>
  <c r="H68" i="7"/>
  <c r="G68" i="7"/>
  <c r="F68" i="7"/>
  <c r="N67" i="7"/>
  <c r="M67" i="7"/>
  <c r="L67" i="7"/>
  <c r="K67" i="7"/>
  <c r="H67" i="7"/>
  <c r="G67" i="7"/>
  <c r="F67" i="7"/>
  <c r="N66" i="7"/>
  <c r="M66" i="7"/>
  <c r="L66" i="7"/>
  <c r="K66" i="7"/>
  <c r="N65" i="7"/>
  <c r="M65" i="7"/>
  <c r="L65" i="7"/>
  <c r="K65" i="7"/>
  <c r="N64" i="7"/>
  <c r="M64" i="7"/>
  <c r="L64" i="7"/>
  <c r="K64" i="7"/>
  <c r="N63" i="7"/>
  <c r="M63" i="7"/>
  <c r="L63" i="7"/>
  <c r="K63" i="7"/>
  <c r="N62" i="7"/>
  <c r="M62" i="7"/>
  <c r="L62" i="7"/>
  <c r="K62" i="7"/>
  <c r="N61" i="7"/>
  <c r="M61" i="7"/>
  <c r="L61" i="7"/>
  <c r="K61" i="7"/>
  <c r="N60" i="7"/>
  <c r="M60" i="7"/>
  <c r="L60" i="7"/>
  <c r="K60" i="7"/>
  <c r="N59" i="7"/>
  <c r="M59" i="7"/>
  <c r="L59" i="7"/>
  <c r="K59" i="7"/>
  <c r="N58" i="7"/>
  <c r="M58" i="7"/>
  <c r="N57" i="7"/>
  <c r="M57" i="7"/>
  <c r="N56" i="7"/>
  <c r="M56" i="7"/>
  <c r="N55" i="7"/>
  <c r="M55" i="7"/>
  <c r="N54" i="7"/>
  <c r="M54" i="7"/>
  <c r="N53" i="7"/>
  <c r="M53" i="7"/>
  <c r="N52" i="7"/>
  <c r="M52" i="7"/>
  <c r="N51" i="7"/>
  <c r="M51" i="7"/>
  <c r="N50" i="7"/>
  <c r="M50" i="7"/>
  <c r="N49" i="7"/>
  <c r="M49" i="7"/>
  <c r="N48" i="7"/>
  <c r="M48" i="7"/>
  <c r="N47" i="7"/>
  <c r="M47" i="7"/>
  <c r="N46" i="7"/>
  <c r="M46" i="7"/>
  <c r="N45" i="7"/>
  <c r="M45" i="7"/>
  <c r="N44" i="7"/>
  <c r="M44" i="7"/>
  <c r="N43" i="7"/>
  <c r="M43" i="7"/>
  <c r="N42" i="7"/>
  <c r="M42" i="7"/>
  <c r="L42" i="7"/>
  <c r="K42" i="7"/>
  <c r="H42" i="7"/>
  <c r="G42" i="7"/>
  <c r="F42" i="7"/>
  <c r="N41" i="7"/>
  <c r="M41" i="7"/>
  <c r="L41" i="7"/>
  <c r="K41" i="7"/>
  <c r="H41" i="7"/>
  <c r="G41" i="7"/>
  <c r="F41" i="7"/>
  <c r="N40" i="7"/>
  <c r="M40" i="7"/>
  <c r="L40" i="7"/>
  <c r="K40" i="7"/>
  <c r="H40" i="7"/>
  <c r="F40" i="7"/>
  <c r="G40" i="7"/>
  <c r="N39" i="7"/>
  <c r="M39" i="7"/>
  <c r="L39" i="7"/>
  <c r="K39" i="7"/>
  <c r="H39" i="7"/>
  <c r="G39" i="7"/>
  <c r="F39" i="7"/>
  <c r="N38" i="7"/>
  <c r="M38" i="7"/>
  <c r="K38" i="7"/>
  <c r="L38" i="7"/>
  <c r="H38" i="7"/>
  <c r="G38" i="7"/>
  <c r="F38" i="7"/>
  <c r="N37" i="7" l="1"/>
  <c r="M37" i="7"/>
  <c r="L37" i="7"/>
  <c r="K37" i="7"/>
  <c r="N36" i="7"/>
  <c r="M36" i="7"/>
  <c r="L36" i="7"/>
  <c r="K36" i="7"/>
  <c r="N35" i="7"/>
  <c r="M35" i="7"/>
  <c r="L35" i="7"/>
  <c r="K35" i="7"/>
  <c r="N34" i="7"/>
  <c r="M34" i="7"/>
  <c r="L34" i="7"/>
  <c r="K34" i="7"/>
  <c r="N33" i="7"/>
  <c r="M33" i="7"/>
  <c r="L33" i="7"/>
  <c r="K33" i="7"/>
  <c r="N32" i="7"/>
  <c r="M32" i="7"/>
  <c r="L32" i="7"/>
  <c r="K3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N22" i="7"/>
  <c r="M22" i="7"/>
  <c r="N21" i="7"/>
  <c r="M21" i="7"/>
  <c r="N20" i="7"/>
  <c r="M20" i="7"/>
  <c r="N19" i="7"/>
  <c r="M19" i="7"/>
  <c r="N18" i="7"/>
  <c r="M18" i="7"/>
  <c r="N17" i="7"/>
  <c r="M17" i="7"/>
  <c r="N16" i="7"/>
  <c r="M16" i="7"/>
  <c r="N15" i="7"/>
  <c r="M15" i="7"/>
  <c r="N14" i="7"/>
  <c r="M14" i="7"/>
  <c r="N13" i="7"/>
  <c r="M13" i="7"/>
  <c r="N12" i="7"/>
  <c r="M12" i="7"/>
  <c r="N11" i="7"/>
  <c r="M11" i="7"/>
  <c r="N10" i="7"/>
  <c r="M10" i="7"/>
  <c r="N9" i="7"/>
  <c r="M9" i="7"/>
  <c r="N8" i="7"/>
  <c r="M8" i="7"/>
  <c r="N7" i="7"/>
  <c r="M7" i="7"/>
  <c r="N6" i="7"/>
  <c r="M6" i="7"/>
  <c r="N5" i="7"/>
  <c r="M5" i="7"/>
  <c r="E18" i="50" l="1"/>
  <c r="E9" i="50"/>
  <c r="T9" i="50" s="1"/>
  <c r="G6" i="50" s="1"/>
  <c r="E18" i="49"/>
  <c r="E9" i="49"/>
  <c r="T9" i="49" s="1"/>
  <c r="E18" i="48"/>
  <c r="E9" i="48"/>
  <c r="T9" i="48" s="1"/>
  <c r="G6" i="48" s="1"/>
  <c r="E18" i="47"/>
  <c r="E9" i="47"/>
  <c r="T9" i="47" s="1"/>
  <c r="E18" i="46"/>
  <c r="E9" i="46"/>
  <c r="T9" i="46" s="1"/>
  <c r="G6" i="46" s="1"/>
  <c r="E18" i="45"/>
  <c r="E9" i="45"/>
  <c r="T9" i="45" s="1"/>
  <c r="E18" i="44"/>
  <c r="E9" i="44"/>
  <c r="T9" i="44" s="1"/>
  <c r="E18" i="43"/>
  <c r="E9" i="43"/>
  <c r="T9" i="43" s="1"/>
  <c r="E18" i="42"/>
  <c r="E9" i="42"/>
  <c r="T9" i="42" s="1"/>
  <c r="G6" i="42" s="1"/>
  <c r="E18" i="41"/>
  <c r="E9" i="41"/>
  <c r="T9" i="41" s="1"/>
  <c r="E18" i="40"/>
  <c r="E9" i="40"/>
  <c r="T9" i="40" s="1"/>
  <c r="E18" i="39"/>
  <c r="E9" i="39"/>
  <c r="T9" i="39" s="1"/>
  <c r="E18" i="38"/>
  <c r="E9" i="38"/>
  <c r="T9" i="38" s="1"/>
  <c r="G6" i="38" s="1"/>
  <c r="E18" i="37"/>
  <c r="E9" i="37"/>
  <c r="T9" i="37" s="1"/>
  <c r="E18" i="36"/>
  <c r="E9" i="36"/>
  <c r="T9" i="36" s="1"/>
  <c r="E18" i="35"/>
  <c r="E9" i="35"/>
  <c r="T9" i="35" s="1"/>
  <c r="E18" i="33"/>
  <c r="E9" i="33"/>
  <c r="T9" i="33" s="1"/>
  <c r="G6" i="33" s="1"/>
  <c r="E18" i="32"/>
  <c r="E9" i="32"/>
  <c r="T9" i="32" s="1"/>
  <c r="E18" i="31"/>
  <c r="E9" i="31"/>
  <c r="T9" i="31" s="1"/>
  <c r="E18" i="30"/>
  <c r="E9" i="30"/>
  <c r="T9" i="30" s="1"/>
  <c r="G6" i="30" s="1"/>
  <c r="E18" i="29"/>
  <c r="E9" i="29"/>
  <c r="T9" i="29" s="1"/>
  <c r="E18" i="28"/>
  <c r="E9" i="28"/>
  <c r="T9" i="28" s="1"/>
  <c r="E18" i="27"/>
  <c r="E9" i="27"/>
  <c r="T9" i="27" s="1"/>
  <c r="E18" i="26"/>
  <c r="E9" i="26"/>
  <c r="T9" i="26" s="1"/>
  <c r="G6" i="26" s="1"/>
  <c r="E18" i="25"/>
  <c r="E9" i="25"/>
  <c r="T9" i="25" s="1"/>
  <c r="E18" i="24"/>
  <c r="E9" i="24"/>
  <c r="T9" i="24" s="1"/>
  <c r="E18" i="23"/>
  <c r="E9" i="23"/>
  <c r="T9" i="23" s="1"/>
  <c r="E18" i="22"/>
  <c r="E9" i="22"/>
  <c r="T9" i="22" s="1"/>
  <c r="E18" i="21"/>
  <c r="E9" i="21"/>
  <c r="T9" i="21" s="1"/>
  <c r="E18" i="19"/>
  <c r="E9" i="19"/>
  <c r="T9" i="19" s="1"/>
  <c r="G6" i="19" s="1"/>
  <c r="E18" i="18"/>
  <c r="E9" i="18"/>
  <c r="T9" i="18" s="1"/>
  <c r="E18" i="16"/>
  <c r="E9" i="16"/>
  <c r="T9" i="16" s="1"/>
  <c r="G6" i="49" l="1"/>
  <c r="G6" i="47"/>
  <c r="G6" i="45"/>
  <c r="G6" i="44"/>
  <c r="G6" i="43"/>
  <c r="G6" i="41"/>
  <c r="G6" i="40"/>
  <c r="G6" i="39"/>
  <c r="G6" i="37"/>
  <c r="G6" i="36"/>
  <c r="G6" i="35"/>
  <c r="G6" i="32"/>
  <c r="G6" i="31"/>
  <c r="G6" i="29"/>
  <c r="G6" i="28"/>
  <c r="G6" i="27"/>
  <c r="G6" i="25"/>
  <c r="G6" i="24"/>
  <c r="G6" i="23"/>
  <c r="G6" i="22"/>
  <c r="G6" i="21"/>
  <c r="G6" i="18"/>
  <c r="E18" i="14"/>
  <c r="E9" i="14"/>
  <c r="T9" i="14" s="1"/>
  <c r="G6" i="14" s="1"/>
  <c r="G6" i="16" l="1"/>
  <c r="E18" i="13" l="1"/>
  <c r="E9" i="13"/>
  <c r="T9" i="13" s="1"/>
  <c r="E18" i="12"/>
  <c r="E9" i="12"/>
  <c r="T9" i="12" s="1"/>
  <c r="H18" i="11"/>
  <c r="G6" i="13" l="1"/>
  <c r="G6" i="12"/>
  <c r="LA3" i="5" l="1"/>
  <c r="KZ3" i="5"/>
  <c r="KY3" i="5"/>
  <c r="KX3" i="5"/>
  <c r="KW3" i="5"/>
  <c r="KV3" i="5"/>
  <c r="KU3" i="5"/>
  <c r="KT3" i="5"/>
  <c r="KS3" i="5"/>
  <c r="KR3" i="5"/>
  <c r="KQ3" i="5"/>
  <c r="KP3" i="5"/>
  <c r="KO3" i="5"/>
  <c r="KN3" i="5"/>
  <c r="KM3" i="5"/>
  <c r="KL3" i="5"/>
  <c r="KK3" i="5"/>
  <c r="KJ3" i="5"/>
  <c r="KI3" i="5"/>
  <c r="KH3" i="5"/>
  <c r="KG3" i="5"/>
  <c r="KF3" i="5"/>
  <c r="KE3" i="5"/>
  <c r="KD3" i="5"/>
  <c r="KC3" i="5"/>
  <c r="KB3" i="5"/>
  <c r="KA3" i="5"/>
  <c r="JZ3" i="5"/>
  <c r="JY3" i="5"/>
  <c r="JX3" i="5"/>
  <c r="JW3" i="5"/>
  <c r="JV3" i="5"/>
  <c r="JU3" i="5"/>
  <c r="JT3" i="5"/>
  <c r="JS3" i="5"/>
  <c r="JR3" i="5"/>
  <c r="JQ3" i="5"/>
  <c r="JP3" i="5"/>
  <c r="JO3" i="5"/>
  <c r="JN3" i="5"/>
  <c r="JM3" i="5"/>
  <c r="JL3" i="5"/>
  <c r="JK3" i="5"/>
  <c r="JJ3" i="5"/>
  <c r="JI3" i="5"/>
  <c r="JH3" i="5"/>
  <c r="JG3" i="5"/>
  <c r="JF3" i="5"/>
  <c r="JE3" i="5"/>
  <c r="JD3" i="5"/>
  <c r="JC3" i="5"/>
  <c r="JB3" i="5"/>
  <c r="JA3" i="5"/>
  <c r="IZ3" i="5"/>
  <c r="IY3" i="5"/>
  <c r="IX3" i="5"/>
  <c r="IW3" i="5"/>
  <c r="IV3" i="5"/>
  <c r="IU3" i="5"/>
  <c r="IT3" i="5"/>
  <c r="IS3" i="5"/>
  <c r="IR3" i="5"/>
  <c r="IQ3" i="5"/>
  <c r="IP3" i="5"/>
  <c r="IO3" i="5"/>
  <c r="IN3" i="5"/>
  <c r="IM3" i="5"/>
  <c r="IL3" i="5"/>
  <c r="IK3" i="5"/>
  <c r="IJ3" i="5"/>
  <c r="II3" i="5"/>
  <c r="IH3" i="5"/>
  <c r="IG3" i="5"/>
  <c r="IF3" i="5"/>
  <c r="IE3" i="5"/>
  <c r="ID3" i="5"/>
  <c r="IC3" i="5"/>
  <c r="IB3" i="5"/>
  <c r="IA3" i="5"/>
  <c r="HZ3" i="5"/>
  <c r="HY3" i="5"/>
  <c r="HX3" i="5"/>
  <c r="HW3" i="5"/>
  <c r="HV3" i="5"/>
  <c r="HU3" i="5"/>
  <c r="HT3" i="5"/>
  <c r="HS3" i="5"/>
  <c r="HR3" i="5"/>
  <c r="HQ3" i="5"/>
  <c r="HP3" i="5"/>
  <c r="HO3" i="5"/>
  <c r="HN3" i="5"/>
  <c r="HM3" i="5"/>
  <c r="HL3" i="5"/>
  <c r="HK3" i="5"/>
  <c r="HJ3" i="5"/>
  <c r="HI3" i="5"/>
  <c r="HH3" i="5"/>
  <c r="HG3" i="5"/>
  <c r="HF3" i="5"/>
  <c r="HE3" i="5"/>
  <c r="HD3" i="5"/>
  <c r="HC3" i="5"/>
  <c r="HB3" i="5"/>
  <c r="HA3" i="5"/>
  <c r="GZ3" i="5"/>
  <c r="GY3" i="5"/>
  <c r="GX3" i="5"/>
  <c r="GW3" i="5"/>
  <c r="GV3" i="5"/>
  <c r="GU3" i="5"/>
  <c r="GT3" i="5"/>
  <c r="GS3" i="5"/>
  <c r="GR3" i="5"/>
  <c r="GQ3" i="5"/>
  <c r="GP3" i="5"/>
  <c r="GO3" i="5"/>
  <c r="GN3" i="5"/>
  <c r="GM3" i="5"/>
  <c r="GL3" i="5"/>
  <c r="GK3" i="5"/>
  <c r="GJ3" i="5"/>
  <c r="GI3" i="5"/>
  <c r="GH3" i="5"/>
  <c r="GG3" i="5"/>
  <c r="GF3" i="5"/>
  <c r="GE3" i="5"/>
  <c r="GD3" i="5"/>
  <c r="GC3" i="5"/>
  <c r="GB3" i="5"/>
  <c r="GA3" i="5"/>
  <c r="FZ3" i="5"/>
  <c r="FY3" i="5"/>
  <c r="FX3" i="5"/>
  <c r="FW3" i="5"/>
  <c r="FV3" i="5"/>
  <c r="FU3" i="5"/>
  <c r="FT3" i="5"/>
  <c r="FS3" i="5"/>
  <c r="FR3" i="5"/>
  <c r="FQ3" i="5"/>
  <c r="FP3" i="5"/>
  <c r="FO3" i="5"/>
  <c r="FN3" i="5"/>
  <c r="FM3" i="5"/>
  <c r="FL3" i="5"/>
  <c r="FK3" i="5"/>
  <c r="FJ3" i="5"/>
  <c r="FI3" i="5"/>
  <c r="FH3" i="5"/>
  <c r="FG3" i="5"/>
  <c r="FF3" i="5"/>
  <c r="FE3" i="5"/>
  <c r="FD3" i="5"/>
  <c r="FC3" i="5"/>
  <c r="FB3" i="5"/>
  <c r="FA3" i="5"/>
  <c r="EZ3" i="5"/>
  <c r="EY3" i="5"/>
  <c r="EX3" i="5"/>
  <c r="EW3" i="5"/>
  <c r="EV3" i="5"/>
  <c r="EU3" i="5"/>
  <c r="ET3" i="5"/>
  <c r="ER3" i="5"/>
  <c r="ES3" i="5"/>
  <c r="EQ3" i="5"/>
  <c r="EP3" i="5"/>
  <c r="EO3" i="5"/>
  <c r="EN3" i="5"/>
  <c r="EM3" i="5"/>
  <c r="EL3" i="5"/>
  <c r="EK3" i="5"/>
  <c r="EJ3" i="5"/>
  <c r="EI3" i="5"/>
  <c r="EH3" i="5"/>
  <c r="EG3" i="5"/>
  <c r="EF3" i="5"/>
  <c r="EE3" i="5"/>
  <c r="ED3" i="5"/>
  <c r="EC3" i="5"/>
  <c r="EB3" i="5"/>
  <c r="EA3" i="5"/>
  <c r="DZ3" i="5"/>
  <c r="DY3" i="5"/>
  <c r="DX3" i="5"/>
  <c r="DW3" i="5"/>
  <c r="DV3" i="5"/>
  <c r="DU3" i="5"/>
  <c r="DT3" i="5"/>
  <c r="DS3" i="5"/>
  <c r="DR3" i="5"/>
  <c r="DQ3" i="5"/>
  <c r="DP3" i="5"/>
  <c r="DO3" i="5"/>
  <c r="DN3" i="5"/>
  <c r="DM3" i="5"/>
  <c r="DL3" i="5"/>
  <c r="DK3" i="5"/>
  <c r="DJ3" i="5"/>
  <c r="DI3" i="5"/>
  <c r="DH3" i="5"/>
  <c r="DG3" i="5"/>
  <c r="DF3" i="5"/>
  <c r="DE3" i="5"/>
  <c r="DD3" i="5"/>
  <c r="DC3" i="5"/>
  <c r="DB3" i="5"/>
  <c r="DA3" i="5"/>
  <c r="CZ3" i="5"/>
  <c r="CY3" i="5"/>
  <c r="CX3" i="5"/>
  <c r="CW3" i="5"/>
  <c r="CV3" i="5"/>
  <c r="CU3" i="5"/>
  <c r="CT3" i="5"/>
  <c r="CS3" i="5"/>
  <c r="CR3" i="5"/>
  <c r="CQ3" i="5"/>
  <c r="CP3" i="5"/>
  <c r="CO3" i="5"/>
  <c r="CN3" i="5"/>
  <c r="CM3" i="5"/>
  <c r="CL3" i="5"/>
  <c r="CK3" i="5"/>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A3" i="5"/>
  <c r="B3" i="5"/>
  <c r="C3" i="5"/>
  <c r="D3" i="5"/>
  <c r="E3" i="5"/>
  <c r="F3" i="5"/>
  <c r="G3" i="5"/>
  <c r="H3" i="5"/>
  <c r="I3" i="5"/>
  <c r="J3" i="5"/>
  <c r="K3" i="5"/>
  <c r="L3" i="5"/>
  <c r="M3" i="5"/>
  <c r="N3" i="5"/>
  <c r="O3" i="5"/>
</calcChain>
</file>

<file path=xl/sharedStrings.xml><?xml version="1.0" encoding="utf-8"?>
<sst xmlns="http://schemas.openxmlformats.org/spreadsheetml/2006/main" count="2129" uniqueCount="954">
  <si>
    <t>法人番号</t>
    <rPh sb="0" eb="2">
      <t>ホウジン</t>
    </rPh>
    <rPh sb="2" eb="4">
      <t>バンゴウ</t>
    </rPh>
    <phoneticPr fontId="1"/>
  </si>
  <si>
    <t>法人名</t>
    <rPh sb="0" eb="2">
      <t>ホウジン</t>
    </rPh>
    <rPh sb="2" eb="3">
      <t>メイ</t>
    </rPh>
    <phoneticPr fontId="1"/>
  </si>
  <si>
    <t>業種</t>
    <rPh sb="0" eb="2">
      <t>ギョウシュ</t>
    </rPh>
    <phoneticPr fontId="1"/>
  </si>
  <si>
    <t>売上高規模</t>
    <rPh sb="0" eb="3">
      <t>ウリアゲダカ</t>
    </rPh>
    <rPh sb="3" eb="5">
      <t>キボ</t>
    </rPh>
    <phoneticPr fontId="1"/>
  </si>
  <si>
    <t>従業員数規模</t>
    <rPh sb="0" eb="3">
      <t>ジュウギョウイン</t>
    </rPh>
    <rPh sb="3" eb="4">
      <t>スウ</t>
    </rPh>
    <rPh sb="4" eb="6">
      <t>キボ</t>
    </rPh>
    <phoneticPr fontId="1"/>
  </si>
  <si>
    <t>担当者氏名①</t>
    <rPh sb="0" eb="3">
      <t>タントウシャ</t>
    </rPh>
    <rPh sb="3" eb="5">
      <t>シメイ</t>
    </rPh>
    <phoneticPr fontId="1"/>
  </si>
  <si>
    <t>所属部署①</t>
    <rPh sb="0" eb="2">
      <t>ショゾク</t>
    </rPh>
    <rPh sb="2" eb="4">
      <t>ブショ</t>
    </rPh>
    <phoneticPr fontId="1"/>
  </si>
  <si>
    <t>役職①</t>
    <rPh sb="0" eb="2">
      <t>ヤクショク</t>
    </rPh>
    <phoneticPr fontId="1"/>
  </si>
  <si>
    <t>電話番号①</t>
    <rPh sb="0" eb="2">
      <t>デンワ</t>
    </rPh>
    <rPh sb="2" eb="4">
      <t>バンゴウ</t>
    </rPh>
    <phoneticPr fontId="1"/>
  </si>
  <si>
    <t>メールアドレス①</t>
    <phoneticPr fontId="1"/>
  </si>
  <si>
    <t>担当者氏名②</t>
    <rPh sb="0" eb="3">
      <t>タントウシャ</t>
    </rPh>
    <rPh sb="3" eb="5">
      <t>シメイ</t>
    </rPh>
    <phoneticPr fontId="1"/>
  </si>
  <si>
    <t>所属部署②</t>
    <rPh sb="0" eb="2">
      <t>ショゾク</t>
    </rPh>
    <rPh sb="2" eb="4">
      <t>ブショ</t>
    </rPh>
    <phoneticPr fontId="1"/>
  </si>
  <si>
    <t>役職②</t>
    <rPh sb="0" eb="2">
      <t>ヤクショク</t>
    </rPh>
    <phoneticPr fontId="1"/>
  </si>
  <si>
    <t>電話番号②</t>
    <rPh sb="0" eb="2">
      <t>デンワ</t>
    </rPh>
    <rPh sb="2" eb="4">
      <t>バンゴウ</t>
    </rPh>
    <phoneticPr fontId="1"/>
  </si>
  <si>
    <t>メールアドレス②</t>
    <phoneticPr fontId="1"/>
  </si>
  <si>
    <t>成熟度レベル</t>
    <rPh sb="0" eb="3">
      <t>セイジュクド</t>
    </rPh>
    <phoneticPr fontId="1"/>
  </si>
  <si>
    <t>【成熟度レベル】</t>
    <rPh sb="1" eb="4">
      <t>セイジュクド</t>
    </rPh>
    <phoneticPr fontId="1"/>
  </si>
  <si>
    <t>ビジョンが提示されていない。</t>
    <phoneticPr fontId="1"/>
  </si>
  <si>
    <t>レベル0：</t>
    <phoneticPr fontId="1"/>
  </si>
  <si>
    <t>レベル1：</t>
  </si>
  <si>
    <t>レベル2：</t>
  </si>
  <si>
    <t>レベル3：</t>
  </si>
  <si>
    <t>レベル4：</t>
  </si>
  <si>
    <t>レベル5：</t>
  </si>
  <si>
    <t>アクション欄（任意）</t>
    <rPh sb="5" eb="6">
      <t>ラン</t>
    </rPh>
    <rPh sb="7" eb="9">
      <t>ニンイ</t>
    </rPh>
    <phoneticPr fontId="1"/>
  </si>
  <si>
    <t>連絡先①</t>
    <rPh sb="0" eb="3">
      <t>レンラクサキ</t>
    </rPh>
    <phoneticPr fontId="1"/>
  </si>
  <si>
    <t>連絡先②</t>
    <rPh sb="0" eb="3">
      <t>レンラクサキ</t>
    </rPh>
    <phoneticPr fontId="1"/>
  </si>
  <si>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</si>
  <si>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</si>
  <si>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</si>
  <si>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</si>
  <si>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</si>
  <si>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</si>
  <si>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</si>
  <si>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</si>
  <si>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</si>
  <si>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</si>
  <si>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</si>
  <si>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</si>
  <si>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</si>
  <si>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</si>
  <si>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</si>
  <si>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</si>
  <si>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</si>
  <si>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</si>
  <si>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S. 公務（他に分類されるものを除く）</t>
  </si>
  <si>
    <t>T. 分類不能の産業</t>
  </si>
  <si>
    <t>売上高規模</t>
    <rPh sb="0" eb="2">
      <t>ウリアゲ</t>
    </rPh>
    <rPh sb="2" eb="3">
      <t>ダカ</t>
    </rPh>
    <rPh sb="3" eb="5">
      <t>キボ</t>
    </rPh>
    <phoneticPr fontId="1"/>
  </si>
  <si>
    <t>従業員数規模</t>
    <rPh sb="0" eb="3">
      <t>ジュウギョウイン</t>
    </rPh>
    <rPh sb="3" eb="4">
      <t>スウ</t>
    </rPh>
    <rPh sb="4" eb="6">
      <t>キボ</t>
    </rPh>
    <phoneticPr fontId="1"/>
  </si>
  <si>
    <t>3. 10億円以上20億円未満</t>
    <rPh sb="5" eb="7">
      <t>オクエン</t>
    </rPh>
    <rPh sb="7" eb="9">
      <t>イジョウ</t>
    </rPh>
    <rPh sb="11" eb="13">
      <t>オクエン</t>
    </rPh>
    <rPh sb="13" eb="15">
      <t>ミマン</t>
    </rPh>
    <phoneticPr fontId="1"/>
  </si>
  <si>
    <t>4. 20億円以上50億円未満</t>
    <rPh sb="5" eb="7">
      <t>オクエン</t>
    </rPh>
    <rPh sb="7" eb="9">
      <t>イジョウ</t>
    </rPh>
    <rPh sb="11" eb="13">
      <t>オクエン</t>
    </rPh>
    <rPh sb="13" eb="15">
      <t>ミマン</t>
    </rPh>
    <phoneticPr fontId="1"/>
  </si>
  <si>
    <t>5. 50億円以上100億円未満</t>
    <rPh sb="5" eb="7">
      <t>オクエン</t>
    </rPh>
    <rPh sb="7" eb="9">
      <t>イジョウ</t>
    </rPh>
    <rPh sb="12" eb="14">
      <t>オクエン</t>
    </rPh>
    <rPh sb="14" eb="16">
      <t>ミマン</t>
    </rPh>
    <phoneticPr fontId="1"/>
  </si>
  <si>
    <t>6. 100億円以上500億円未満</t>
    <rPh sb="6" eb="8">
      <t>オクエン</t>
    </rPh>
    <rPh sb="8" eb="10">
      <t>イジョウ</t>
    </rPh>
    <rPh sb="13" eb="15">
      <t>オクエン</t>
    </rPh>
    <rPh sb="15" eb="17">
      <t>ミマン</t>
    </rPh>
    <phoneticPr fontId="1"/>
  </si>
  <si>
    <t>7. 500億円以上1,000億円未満</t>
    <rPh sb="6" eb="8">
      <t>オクエン</t>
    </rPh>
    <rPh sb="8" eb="10">
      <t>イジョウ</t>
    </rPh>
    <rPh sb="15" eb="17">
      <t>オクエン</t>
    </rPh>
    <rPh sb="17" eb="19">
      <t>ミマン</t>
    </rPh>
    <phoneticPr fontId="1"/>
  </si>
  <si>
    <t>1. 20人未満</t>
    <rPh sb="5" eb="8">
      <t>ニンミマン</t>
    </rPh>
    <phoneticPr fontId="1"/>
  </si>
  <si>
    <t>1. 3億円未満</t>
    <rPh sb="4" eb="6">
      <t>オクエン</t>
    </rPh>
    <rPh sb="6" eb="8">
      <t>ミマン</t>
    </rPh>
    <phoneticPr fontId="1"/>
  </si>
  <si>
    <t>2. 3億円以上10億円未満</t>
    <rPh sb="4" eb="6">
      <t>オクエン</t>
    </rPh>
    <rPh sb="6" eb="8">
      <t>イジョウ</t>
    </rPh>
    <rPh sb="10" eb="12">
      <t>オクエン</t>
    </rPh>
    <rPh sb="12" eb="14">
      <t>ミマン</t>
    </rPh>
    <phoneticPr fontId="1"/>
  </si>
  <si>
    <t>2. 20人以上100人未満</t>
    <rPh sb="5" eb="6">
      <t>ニン</t>
    </rPh>
    <rPh sb="6" eb="8">
      <t>イジョウ</t>
    </rPh>
    <rPh sb="11" eb="14">
      <t>ニンミマン</t>
    </rPh>
    <phoneticPr fontId="1"/>
  </si>
  <si>
    <t>3. 100人以上300人未満</t>
    <rPh sb="6" eb="7">
      <t>ニン</t>
    </rPh>
    <rPh sb="7" eb="9">
      <t>イジョウ</t>
    </rPh>
    <rPh sb="12" eb="13">
      <t>ニン</t>
    </rPh>
    <rPh sb="13" eb="15">
      <t>ミマン</t>
    </rPh>
    <phoneticPr fontId="1"/>
  </si>
  <si>
    <t>4. 300人以上500人未満</t>
    <rPh sb="6" eb="7">
      <t>ニン</t>
    </rPh>
    <rPh sb="7" eb="9">
      <t>イジョウ</t>
    </rPh>
    <rPh sb="12" eb="13">
      <t>ニン</t>
    </rPh>
    <rPh sb="13" eb="15">
      <t>ミマン</t>
    </rPh>
    <phoneticPr fontId="1"/>
  </si>
  <si>
    <t>5. 500人以上1,000人未満</t>
    <rPh sb="6" eb="7">
      <t>ニン</t>
    </rPh>
    <rPh sb="7" eb="9">
      <t>イジョウ</t>
    </rPh>
    <rPh sb="14" eb="17">
      <t>ニンミマン</t>
    </rPh>
    <phoneticPr fontId="1"/>
  </si>
  <si>
    <t>6. 1,000人以上3,000人未満</t>
    <rPh sb="8" eb="9">
      <t>ニン</t>
    </rPh>
    <rPh sb="9" eb="11">
      <t>イジョウ</t>
    </rPh>
    <rPh sb="16" eb="19">
      <t>ニンミマン</t>
    </rPh>
    <phoneticPr fontId="1"/>
  </si>
  <si>
    <t>7. 3,000人以上</t>
    <rPh sb="8" eb="9">
      <t>ニン</t>
    </rPh>
    <rPh sb="9" eb="11">
      <t>イジョウ</t>
    </rPh>
    <phoneticPr fontId="1"/>
  </si>
  <si>
    <t>8. 1,000億円以上</t>
    <rPh sb="8" eb="10">
      <t>オクエン</t>
    </rPh>
    <rPh sb="10" eb="12">
      <t>イジョウ</t>
    </rPh>
    <phoneticPr fontId="1"/>
  </si>
  <si>
    <t>《ビジョンの共有》
１．データとデジタル技術を使って、変化に迅速に対応しつつ、顧客視点でどのような価値を創出するのか、社内外でビジョンを共有できているか。</t>
    <phoneticPr fontId="1"/>
  </si>
  <si>
    <t>DX推進のための経営のあり方、仕組み</t>
    <rPh sb="2" eb="4">
      <t>スイシン</t>
    </rPh>
    <rPh sb="8" eb="10">
      <t>ケイエイ</t>
    </rPh>
    <rPh sb="13" eb="14">
      <t>カタ</t>
    </rPh>
    <rPh sb="15" eb="17">
      <t>シク</t>
    </rPh>
    <phoneticPr fontId="1"/>
  </si>
  <si>
    <t>ビジョンは提示されているが、現場の取組はビジョンに紐づいて行われているとは言えない。</t>
    <phoneticPr fontId="1"/>
  </si>
  <si>
    <t>ビジョンが明確に提示され、一部の部門での取組がビジョンに整合的に進められている。</t>
    <phoneticPr fontId="1"/>
  </si>
  <si>
    <t>ビジョンが明確に提示され、全社での取組がビジョンに整合的に進められている。</t>
    <phoneticPr fontId="1"/>
  </si>
  <si>
    <t>ビジョンが明確に提示され、全社での取組が、ビジョンの達成度合いで評価するモニタリングの仕組みにより、持続的に進められている。</t>
    <phoneticPr fontId="1"/>
  </si>
  <si>
    <t>ビジョンがグローバル競争を勝ち抜くことができるものとなっており、全社での取組が、グローバル競争で勝ち抜くとの認識の共有の下に、持続的に進められている。</t>
    <phoneticPr fontId="1"/>
  </si>
  <si>
    <r>
      <t xml:space="preserve">業種 </t>
    </r>
    <r>
      <rPr>
        <b/>
        <sz val="11"/>
        <color rgb="FFFF0000"/>
        <rFont val="游ゴシック"/>
        <family val="3"/>
        <charset val="128"/>
      </rPr>
      <t>＊</t>
    </r>
    <rPh sb="0" eb="2">
      <t>ギョウシュ</t>
    </rPh>
    <phoneticPr fontId="1"/>
  </si>
  <si>
    <r>
      <t xml:space="preserve">売上高規模 </t>
    </r>
    <r>
      <rPr>
        <b/>
        <sz val="11"/>
        <color rgb="FFFF0000"/>
        <rFont val="游ゴシック"/>
        <family val="3"/>
        <charset val="128"/>
      </rPr>
      <t>＊</t>
    </r>
    <rPh sb="0" eb="3">
      <t>ウリアゲダカ</t>
    </rPh>
    <rPh sb="3" eb="5">
      <t>キボ</t>
    </rPh>
    <phoneticPr fontId="1"/>
  </si>
  <si>
    <r>
      <t xml:space="preserve">従業員数規模 </t>
    </r>
    <r>
      <rPr>
        <b/>
        <sz val="11"/>
        <color rgb="FFFF0000"/>
        <rFont val="游ゴシック"/>
        <family val="3"/>
        <charset val="128"/>
      </rPr>
      <t>＊</t>
    </r>
    <rPh sb="0" eb="3">
      <t>ジュウギョウイン</t>
    </rPh>
    <rPh sb="3" eb="4">
      <t>スウ</t>
    </rPh>
    <rPh sb="4" eb="6">
      <t>キボ</t>
    </rPh>
    <phoneticPr fontId="1"/>
  </si>
  <si>
    <r>
      <rPr>
        <sz val="11"/>
        <color rgb="FFFF0000"/>
        <rFont val="游ゴシック"/>
        <family val="3"/>
        <charset val="128"/>
      </rPr>
      <t>＊</t>
    </r>
    <r>
      <rPr>
        <sz val="11"/>
        <color theme="1"/>
        <rFont val="游ゴシック"/>
        <family val="3"/>
        <charset val="128"/>
      </rPr>
      <t>：必須項目</t>
    </r>
    <rPh sb="2" eb="4">
      <t>ヒッス</t>
    </rPh>
    <rPh sb="4" eb="6">
      <t>コウモク</t>
    </rPh>
    <phoneticPr fontId="1"/>
  </si>
  <si>
    <t>DX推進の枠組み（定性指標）</t>
    <rPh sb="2" eb="4">
      <t>スイシン</t>
    </rPh>
    <rPh sb="5" eb="7">
      <t>ワクグ</t>
    </rPh>
    <rPh sb="9" eb="11">
      <t>テイセイ</t>
    </rPh>
    <rPh sb="11" eb="13">
      <t>シヒョウ</t>
    </rPh>
    <phoneticPr fontId="1"/>
  </si>
  <si>
    <t>グローバル競争を勝ち抜く観点から、マーケットの変化、破壊・革新が行われるタイミング、それによるビジネスインパクトについて、定期的にアップデートしつつ、社内の役員・社員や取引先等と共有している。</t>
    <phoneticPr fontId="1"/>
  </si>
  <si>
    <t>DXを実現する上で基盤となるITシステムの構築</t>
    <rPh sb="3" eb="5">
      <t>ジツゲン</t>
    </rPh>
    <rPh sb="7" eb="8">
      <t>ウエ</t>
    </rPh>
    <rPh sb="9" eb="11">
      <t>キバン</t>
    </rPh>
    <rPh sb="21" eb="23">
      <t>コウチク</t>
    </rPh>
    <phoneticPr fontId="1"/>
  </si>
  <si>
    <t>ITシステム構築の枠組み（定性指標）</t>
    <rPh sb="6" eb="8">
      <t>コウチク</t>
    </rPh>
    <rPh sb="9" eb="11">
      <t>ワクグ</t>
    </rPh>
    <rPh sb="13" eb="15">
      <t>テイセイ</t>
    </rPh>
    <rPh sb="15" eb="17">
      <t>シヒョウ</t>
    </rPh>
    <phoneticPr fontId="1"/>
  </si>
  <si>
    <t>認識はしているものの、プランニングはまだできていない。あるいは、プランニングはできているものの、ビジョン実現のためのものとしては不十分である。</t>
    <phoneticPr fontId="1"/>
  </si>
  <si>
    <t>既存のITシステムにどのような見直しが必要であるかを十分に認識し、全社的に対応がなされ、継続的に改善していく仕組みが定着している。</t>
    <phoneticPr fontId="1"/>
  </si>
  <si>
    <t>できていない。</t>
    <phoneticPr fontId="1"/>
  </si>
  <si>
    <t>全社最適の観点から、技術的負債を低減しつつ、価値の創出につながる領域への資金・人材の配分を、全社的に実施している。</t>
    <phoneticPr fontId="1"/>
  </si>
  <si>
    <t>グローバル競争を勝ち抜くために、サプライチェーン、バリューチェーンの最適化の観点から、資金・人材が配分され、その効果のモニタリングに基づいて、定期的にリソースポートフォリオの再配分を実行している。</t>
    <phoneticPr fontId="1"/>
  </si>
  <si>
    <t>共有されていない。</t>
    <phoneticPr fontId="1"/>
  </si>
  <si>
    <t>漠然とした危機感を役員と共有している。</t>
    <phoneticPr fontId="1"/>
  </si>
  <si>
    <t>マーケットの変化、破壊・革新が行われるタイミング、それによるビジネスインパクトについて、定期的にアップデートしつつ、社内の役員・社員と共有している。</t>
    <phoneticPr fontId="1"/>
  </si>
  <si>
    <t>《経営トップのコミットメント》
３．ビジョンの実現に向けて、ビジネスモデルや業務プロセス、企業文化を変革するために、組織整備、人材・予算の配分、プロジェクト管理や人事評価の見直し等の仕組みが、経営のリーダーシップの下、明確化され、実践されているか。</t>
    <phoneticPr fontId="1"/>
  </si>
  <si>
    <t>仕組みができていない。</t>
    <phoneticPr fontId="1"/>
  </si>
  <si>
    <t>一部の仕組みが明確化・実践されているが、一部の仕組みは明確化されていない。
（例. 組織を作って人は配置しているが、予算が十分に配分されていない）</t>
    <phoneticPr fontId="1"/>
  </si>
  <si>
    <t>仕組みが明確化され、一部の部門で実践されている。</t>
    <phoneticPr fontId="1"/>
  </si>
  <si>
    <t>仕組みが明確化され、全社的に実践されている。</t>
    <phoneticPr fontId="1"/>
  </si>
  <si>
    <t>仕組みが明確化され、全社で持続的なものとして定着している。</t>
    <phoneticPr fontId="1"/>
  </si>
  <si>
    <t>グローバル競争を勝ち抜くことをゴールとして仕組みが構築され、全社で持続的なものとして定着している。</t>
    <phoneticPr fontId="1"/>
  </si>
  <si>
    <t>《マインドセット、企業文化》
４．挑戦を促し失敗から学ぶプロセスをスピーディーに実行し、継続できる仕組みが構築できているか。</t>
    <phoneticPr fontId="1"/>
  </si>
  <si>
    <t>一部の仕組みが明確化・実践されているが、一部の仕組みは明確化されていない。</t>
    <phoneticPr fontId="1"/>
  </si>
  <si>
    <t>チャレンジの度合いやデリバリースピード等において、グローバルを勝ち抜けるレベルに達している。</t>
    <phoneticPr fontId="1"/>
  </si>
  <si>
    <t>《体制》
４－１．挑戦を促し失敗から学ぶプロセスをスピーディーに実行し、継続するのに適した体制が権限委譲を伴って構築できているか。</t>
    <phoneticPr fontId="1"/>
  </si>
  <si>
    <t>構築できていない。</t>
    <phoneticPr fontId="1"/>
  </si>
  <si>
    <t>一部の部門で体制を構築しているが、試行的である、あるいは十分に権限委譲できていない。</t>
    <phoneticPr fontId="1"/>
  </si>
  <si>
    <t>一部の部門で体制を構築し、権限移譲を伴って、実践している。</t>
    <phoneticPr fontId="1"/>
  </si>
  <si>
    <t>全社的に関連部門に権限委譲を伴って体制が構築され、全社で部門横断的な実践がなされている。</t>
    <phoneticPr fontId="1"/>
  </si>
  <si>
    <t>必要に応じて、体制や移譲される権限の見直しが行われる仕組みができており、全社で持続的なものとして定着している。</t>
    <phoneticPr fontId="1"/>
  </si>
  <si>
    <t>構築された体制による取組が、グローバル競争を勝ち抜くレベルとなっており、定着している。</t>
    <phoneticPr fontId="1"/>
  </si>
  <si>
    <t>設定されていない。</t>
    <phoneticPr fontId="1"/>
  </si>
  <si>
    <t>KPIが一部の部門で設定されているが、全社戦略と紐づけられていない。</t>
    <phoneticPr fontId="1"/>
  </si>
  <si>
    <t>全社戦略と紐づけられた形でKPIが設定され、一部の部門で実践されている。</t>
    <phoneticPr fontId="1"/>
  </si>
  <si>
    <t>全社戦略と紐づけられた形で全社KPIとして設定され、全社的に実践されている。</t>
    <phoneticPr fontId="1"/>
  </si>
  <si>
    <t>全社KPIが必要に応じて見直される仕組みができており、持続的な仕組みとして定着している。</t>
    <phoneticPr fontId="1"/>
  </si>
  <si>
    <t>KPIの仕組みが、最終的にグローバル競争を勝ち抜くことを目指すものとして設定され、定着している。</t>
    <phoneticPr fontId="1"/>
  </si>
  <si>
    <t>一部の部門で、プロジェクト評価の仕組みを構築しているが、試行的である、あるいは人事評価まで反映できていない。</t>
    <phoneticPr fontId="1"/>
  </si>
  <si>
    <t>一部の部門で、プロジェクト評価や人事評価の仕組みが構築され、実践している。</t>
    <phoneticPr fontId="1"/>
  </si>
  <si>
    <t>プロジェクト評価や人事評価の仕組みが構築され、全社的に実践している。</t>
    <phoneticPr fontId="1"/>
  </si>
  <si>
    <t>必要に応じて、プロジェクト評価や人事評価の見直しが行われる仕組みができており、全社で持続的なものとして定着している。</t>
    <phoneticPr fontId="1"/>
  </si>
  <si>
    <t>評価の仕組みが、グローバル競争を勝ち抜くことを目指すものとなっており、定着している。</t>
    <phoneticPr fontId="1"/>
  </si>
  <si>
    <t>一部の部門で、仕組みが構築されているが、実際には、十分な予算配分がなされないなど、十分に実践できていない。</t>
    <phoneticPr fontId="1"/>
  </si>
  <si>
    <t>仕組みが構築され、一部の部門で実践されている。</t>
    <phoneticPr fontId="1"/>
  </si>
  <si>
    <t>仕組みが構築され、全社的に実践されている。</t>
    <phoneticPr fontId="1"/>
  </si>
  <si>
    <t>仕組みが構築され、全社で持続的なものとして定着している。</t>
    <phoneticPr fontId="1"/>
  </si>
  <si>
    <t>投資意思決定や予算配分のスピードやダイナミックさ等において、グローバル競争を勝ち抜けるレベルに達している。</t>
    <phoneticPr fontId="1"/>
  </si>
  <si>
    <t>《推進・サポート体制》
５．DX推進がミッションとなっている部署や人員と、その役割が明確になっているか。また、必要な権限は与えられているか。</t>
    <phoneticPr fontId="1"/>
  </si>
  <si>
    <t>明確になっていない。</t>
    <phoneticPr fontId="1"/>
  </si>
  <si>
    <t>DX推進がミッションとなっている部署はあるが、人員や予算が不十分であったり、他部門との関係が不明確であるなど、試行錯誤中である。</t>
    <phoneticPr fontId="1"/>
  </si>
  <si>
    <t>DX推進がミッションとなっている部署や人員と、その役割が明確で必要な権限が与えられた十分な体制となっており、一部の部門のDXの取組を牽引・支援している。</t>
    <phoneticPr fontId="1"/>
  </si>
  <si>
    <t>DX推進がミッションとなっている部署や人員と、その役割が明確で必要な権限が与えられた十分な体制となっており、各部署を巻き込んで、全社的なDXの取組を横串を通す形で牽引・支援している。</t>
    <phoneticPr fontId="1"/>
  </si>
  <si>
    <t>DX推進をミッションとしている部署や人員の活動・成果を継続的に評価する仕組みがあり、全社でのDXの取組が持続的なものとして定着している。</t>
    <phoneticPr fontId="1"/>
  </si>
  <si>
    <t>全社的なDXの取組がグローバル競争を勝ち抜けるレベルで牽引・支援できている。</t>
    <phoneticPr fontId="1"/>
  </si>
  <si>
    <t>《推進体制》
５－１．経営・事業部門・IT部門が目的に向かって相互に協力しながら推進する体制となっているか。</t>
    <phoneticPr fontId="1"/>
  </si>
  <si>
    <t>体制ができていない。</t>
    <phoneticPr fontId="1"/>
  </si>
  <si>
    <t>一部の部門を十分に巻き込めていない。
（例．社長直轄でDX本部を置いたが、事業部門を十分に巻き込めていない、あるいはIT部門を十分に巻き込めていない）</t>
    <phoneticPr fontId="1"/>
  </si>
  <si>
    <t>相互に協力する体制を構築し、一部の部門のDXの取組を牽引・支援している。</t>
    <phoneticPr fontId="1"/>
  </si>
  <si>
    <t>相互に協力する体制を構築し、全社的なDXの取組を牽引・支援している。</t>
    <phoneticPr fontId="1"/>
  </si>
  <si>
    <t>相互に協力する体制が確立され、全社で持続的なものとして定着している。</t>
    <phoneticPr fontId="1"/>
  </si>
  <si>
    <t>相互に協力する体制により、全社的なDXの取組がグローバル競争を勝ち抜けるレベルで牽引・支援できている。</t>
    <phoneticPr fontId="1"/>
  </si>
  <si>
    <t>《外部との連携》
５－２．自社のリソースのみでなく、外部との連携にも取り組んでいるか。</t>
    <phoneticPr fontId="1"/>
  </si>
  <si>
    <t>取り組んでいない。</t>
    <phoneticPr fontId="1"/>
  </si>
  <si>
    <t>部署ごとでバラバラに行っている。</t>
    <phoneticPr fontId="1"/>
  </si>
  <si>
    <t>全社戦略に基づき、一部の部門におけるDXの取組の一環として、取り組んでいる。</t>
    <phoneticPr fontId="1"/>
  </si>
  <si>
    <t>全社戦略に基づき、DXの取組の一環として、全社的に取り組んでいる。</t>
    <phoneticPr fontId="1"/>
  </si>
  <si>
    <t>外部との連携に関する活動・成果を継続的に評価する仕組みがあり、全社で持続的なものとして定着している。</t>
    <phoneticPr fontId="1"/>
  </si>
  <si>
    <t>外部との連携による活動が、グローバル競争を勝ち抜くことのできるレベルで行わている。</t>
    <phoneticPr fontId="1"/>
  </si>
  <si>
    <t>《人材育成・確保》
６．DX推進に必要な人材の育成・確保に向けた取組が行われているか。</t>
    <phoneticPr fontId="1"/>
  </si>
  <si>
    <t>行われていない。</t>
    <phoneticPr fontId="1"/>
  </si>
  <si>
    <t>戦略的な社内育成と外部からの調達に関する短期・中期・長期の計画が提示され、一部の部門で推進している。</t>
    <phoneticPr fontId="1"/>
  </si>
  <si>
    <t>戦略的な社内育成と外部からの調達に関する短期・中期・長期の計画があり、必要なリソースが割当てられ、全社的に取り組んでいる。</t>
    <phoneticPr fontId="1"/>
  </si>
  <si>
    <t>グローバル競争を勝ち抜くことのできるレベルでの人材の育成・確保が行われている。</t>
    <phoneticPr fontId="1"/>
  </si>
  <si>
    <t>《事業部門における人材》
６－１．事業部門において、顧客や市場、業務内容に精通しつつ、デジタルで何ができるかを理解し、DXの実行を担う人材の育成・確保に向けた取組が行われているか。</t>
    <phoneticPr fontId="1"/>
  </si>
  <si>
    <t>取組が行われていない。</t>
    <phoneticPr fontId="1"/>
  </si>
  <si>
    <t>全社戦略に基づき、人材プロファイルが定義され、目標数値をもって、全社的に取り組んでいる。</t>
    <phoneticPr fontId="1"/>
  </si>
  <si>
    <t>全社的に人材の育成、確保のための制度を整備している。
（人事評価・報酬体系、キャリアパス等）</t>
    <phoneticPr fontId="1"/>
  </si>
  <si>
    <t>《技術を支える人材》
６－２．デジタル技術やデータ活用に精通した人材の育成・確保に向けた取組が行われているか。</t>
    <phoneticPr fontId="1"/>
  </si>
  <si>
    <t>《人材の融合》
６－３．「技術に精通した人材」と「業務に精通した人材」が融合してDXに取り組む仕組みが整えられているか。</t>
    <phoneticPr fontId="1"/>
  </si>
  <si>
    <t>人材の融合の仕組みにより、グローバル競争を勝ち抜くことのできるレベルでの人材活用につながっている。</t>
    <phoneticPr fontId="1"/>
  </si>
  <si>
    <t>《事業への落とし込み》
７．DXを通じた顧客視点での価値創出に向け、ビジネスモデルや業務プロセス、企業文化の改革に対して、（現場の抵抗を抑えつつ、）経営者自らがリーダーシップを発揮して取り組んでいるか。</t>
    <phoneticPr fontId="1"/>
  </si>
  <si>
    <t>現場の抵抗が発生しており、さらなる経営者のリーダーシップが必要である、あるいは子会社設立等、別のアプローチが必要である。</t>
    <phoneticPr fontId="1"/>
  </si>
  <si>
    <t>経営者がリーダシップを発揮して、一部の部門で改革に向けた取組が進んでいる。</t>
    <phoneticPr fontId="1"/>
  </si>
  <si>
    <t>経営者がリーダシップを発揮し、全社的に改革に向けた取組が進んでいる。</t>
    <phoneticPr fontId="1"/>
  </si>
  <si>
    <t>改革に向けた取組について、達成度合いで評価するモニタリングの仕組みにより、全社で持続的なものとして定着している。</t>
    <phoneticPr fontId="1"/>
  </si>
  <si>
    <t>改革に向けた取組が、グローバル競争を勝ち抜くことのできるレベルで持続的に行われている。</t>
    <phoneticPr fontId="1"/>
  </si>
  <si>
    <t>《戦略とロードマップ》
７－１．ビジネスモデルや業務プロセス、働き方等をどのように変革するか、戦略とロードマップが明確になっているか。</t>
    <phoneticPr fontId="1"/>
  </si>
  <si>
    <t>戦略とロードマップは提示されているが、現場の取組は戦略とロードマップに紐づいて行われているとは言えない。</t>
    <phoneticPr fontId="1"/>
  </si>
  <si>
    <t>戦略とロードマップが明確に提示され、一部の部門での取組が戦略とロードマップに整合的に進められている。</t>
    <phoneticPr fontId="1"/>
  </si>
  <si>
    <t>戦略とロードマップが明確に提示され、全社的に取組が戦略とロードマップに整合的に進められている。</t>
    <phoneticPr fontId="1"/>
  </si>
  <si>
    <t>戦略とロードマップが明確に提示され、全社での取組が、ロードマップの達成度合いで評価するモニタリングの仕組みにより、持続的に進められている。</t>
    <phoneticPr fontId="1"/>
  </si>
  <si>
    <t>戦略とロードマップがグローバル競争を勝ち抜くことができるレベルのものとなっており、全社的に持続的に進められている。</t>
    <phoneticPr fontId="1"/>
  </si>
  <si>
    <t>部署ごとでバラバラに行っており、バリューチェーンワイドでの取組につながっていない。</t>
    <phoneticPr fontId="1"/>
  </si>
  <si>
    <t>バリューチェーンワイドでの取組内容が明確化され、一部の関係する部門で取り組んでいる。</t>
    <phoneticPr fontId="1"/>
  </si>
  <si>
    <t>バリューチェーンワイドでの取組内容が明確化され、全社的に取り組んでいる。</t>
    <phoneticPr fontId="1"/>
  </si>
  <si>
    <t>バリューチェーンワイドでの取組が、グローバル競争を勝ち抜くことのできるレベルで、全社的に持続的に行われている。</t>
    <phoneticPr fontId="1"/>
  </si>
  <si>
    <t>改革に向けた取組について、改革に適したモニタリングの仕組みにより、全社で持続的なものとして定着している。
（経営者トップダウンによる長期投資ファンドの設置等）</t>
    <phoneticPr fontId="1"/>
  </si>
  <si>
    <t>マーケティング</t>
  </si>
  <si>
    <t>調達・購買</t>
  </si>
  <si>
    <t>会計・経理</t>
  </si>
  <si>
    <t>《ビジョン実現の基盤としてのITシステムの構築》
８．ビジョン実現（価値の創出）のためには、既存のITシステムにどのような見直しが必要であるかを認識し、対応策が講じられているか。</t>
    <phoneticPr fontId="1"/>
  </si>
  <si>
    <t>認識していない。</t>
    <phoneticPr fontId="1"/>
  </si>
  <si>
    <t>既存のITシステムにどのような見直しが必要であるかを十分に認識し、ビジョン実現のためのプランニングがあり、今後実行に移すあるいは実行中である。</t>
    <phoneticPr fontId="1"/>
  </si>
  <si>
    <t>既存のITシステムにどのような見直しが必要であるかを十分に認識し、ビジョン実現のためのプランニングの下に、全社的に対応がなされた状態である。</t>
    <phoneticPr fontId="1"/>
  </si>
  <si>
    <t>グローバル競争を勝ち抜く観点から、既存のITシステムにどのような見直しが必要であるかを十分に認識し、全社的に対応がなされ、継続的に改善していく仕組みが定着している。</t>
    <phoneticPr fontId="1"/>
  </si>
  <si>
    <t>《データ活用》
８－１．データを、リアルタイム等使いたい形で使えるITシステムとなっているか。</t>
    <phoneticPr fontId="1"/>
  </si>
  <si>
    <t>データを使いたい形で使えない。</t>
    <phoneticPr fontId="1"/>
  </si>
  <si>
    <t>一部のデータの活用状況は把握されているが、一部のデータの活用状況は把握されていない。</t>
    <phoneticPr fontId="1"/>
  </si>
  <si>
    <t>データの活用状況が把握され、一部の部門でリアルタイム等でデータの活用が可能となっている。</t>
    <phoneticPr fontId="1"/>
  </si>
  <si>
    <t>データの活用状況が把握され、全社的にリアルタイム等でデータの活用が可能となっている。</t>
    <phoneticPr fontId="1"/>
  </si>
  <si>
    <t>データ活用に向けて、全社で持続的な改善が進められている。
（データの粒度や範囲等）</t>
    <phoneticPr fontId="1"/>
  </si>
  <si>
    <t>データの鮮度や粒度、範囲について、グローバル競争を勝ち抜くことのできるレベルで、データ活用ができている。</t>
    <phoneticPr fontId="1"/>
  </si>
  <si>
    <t>環境変化に迅速に対応できず、検討も始めていない。</t>
    <phoneticPr fontId="1"/>
  </si>
  <si>
    <t>検討を始めているが、システムの全体構成が可視化されておらず影響範囲が把握できていない。</t>
    <phoneticPr fontId="1"/>
  </si>
  <si>
    <t>システムの全体構成が可視化されていてボトルネックとなる部分を特定しており、一部の部門で対応を行い、迅速な対応が可能となっている。</t>
    <phoneticPr fontId="1"/>
  </si>
  <si>
    <t>システムの全体構成が可視化されており、ボトルネックをすべて解消したため、全社的に迅速な対応が可能となっている。</t>
    <phoneticPr fontId="1"/>
  </si>
  <si>
    <t>迅速な機能追加、拡張に向けて、全社で持続的な改善が進められている。</t>
    <phoneticPr fontId="1"/>
  </si>
  <si>
    <t>グローバル競争を勝ち抜くことのできるレベルで、迅速な機能追加、拡張が可能な状態となっている。</t>
    <phoneticPr fontId="1"/>
  </si>
  <si>
    <t>全社最適を踏まえたITシステムの必要性について認識していない。</t>
    <phoneticPr fontId="1"/>
  </si>
  <si>
    <t>部署ごとでバラバラなシステムとなっており（システム間連携していない）、刷新のあり方について検討を行っている。</t>
    <phoneticPr fontId="1"/>
  </si>
  <si>
    <t>全社でのシステム間連携の方針を持っており、一部の部門でシステム間連携が可能となっている。</t>
    <phoneticPr fontId="1"/>
  </si>
  <si>
    <t>部門を超えてデータを活用し、全社的にシステム間連携が可能となっている。</t>
    <phoneticPr fontId="1"/>
  </si>
  <si>
    <t>環境変化に対応した全社最適の維持に向けて、持続的な改善が進められている。</t>
    <phoneticPr fontId="1"/>
  </si>
  <si>
    <t>グローバル競争を勝ち抜くことのできるレベルで、全社最適でデータ活用ができる状態となっている。</t>
    <phoneticPr fontId="1"/>
  </si>
  <si>
    <t>《IT資産の分析・評価》
８－４．IT資産の現状について、全体像を把握し、分析・評価できているか。
（視点：　アプリケーション単位での利用状況、技術的な陳腐化度合い、サポート体制の継続性等）</t>
    <phoneticPr fontId="1"/>
  </si>
  <si>
    <t>分析・評価できていない。</t>
    <phoneticPr fontId="1"/>
  </si>
  <si>
    <t>IT資産の部門ごとの現状把握となっている。</t>
    <phoneticPr fontId="1"/>
  </si>
  <si>
    <t>IT資産の全体像を把握できているが、一部の部門での分析・評価となっている。</t>
    <phoneticPr fontId="1"/>
  </si>
  <si>
    <t>IT資産の全体像を把握できており、全社的な分析・評価ができている。</t>
    <phoneticPr fontId="1"/>
  </si>
  <si>
    <t>アプリ単位での利用状況、システム寿命が把握されており、持続的な改善に向けた全社でのIT資産の見通しの分析・評価ができている。</t>
    <phoneticPr fontId="1"/>
  </si>
  <si>
    <t>グローバル競争を勝ち抜くためにIT資産の分析・評価がなされ、競争力のある（最新、最適な）ITシステムとなっている。</t>
    <phoneticPr fontId="1"/>
  </si>
  <si>
    <t>《廃棄》
８－５．価値創出への貢献の少ないもの、利用されていないものについて、廃棄できているか。</t>
    <phoneticPr fontId="1"/>
  </si>
  <si>
    <t>廃棄していない。</t>
    <phoneticPr fontId="1"/>
  </si>
  <si>
    <t>部門ごとでバラバラに対応している。</t>
    <phoneticPr fontId="1"/>
  </si>
  <si>
    <t>価値創出の貢献に基づき、全社での廃棄の方針ができており、一部の部門で廃棄がなされている。</t>
    <phoneticPr fontId="1"/>
  </si>
  <si>
    <t>全社的に価値創出の貢献に基づき廃棄がなされている。</t>
    <phoneticPr fontId="1"/>
  </si>
  <si>
    <t>環境変化を見越して、価値創出の貢献に基づいた評価と廃棄の実行が持続している。</t>
    <phoneticPr fontId="1"/>
  </si>
  <si>
    <t>グローバル競争を勝ち抜くために価値創出への貢献に基づく廃棄がなされ、競争力のある（最新、最適な）ITシステムとなっている。</t>
    <phoneticPr fontId="1"/>
  </si>
  <si>
    <t>領域を定義・特定できていない。</t>
    <phoneticPr fontId="1"/>
  </si>
  <si>
    <t>部門ごとの競争領域定義・特定となっており、部門ごとでバラバラに対応している。</t>
    <phoneticPr fontId="1"/>
  </si>
  <si>
    <t>全社戦略に基づく全社視点の競争領域定義・特定されており、一部の部門で対応が行われている。</t>
    <phoneticPr fontId="1"/>
  </si>
  <si>
    <t>全社戦略に基づく全社視点の競争領域定義・特定されており、全社的にそれに適したシステム環境となっている。</t>
    <phoneticPr fontId="1"/>
  </si>
  <si>
    <t xml:space="preserve">環境変化を見越して、競争領域の定義・特定の見直しを行う評価活動が持続しており、全社でそれを踏まえたシステム環境の構築を持続できている。
</t>
    <phoneticPr fontId="1"/>
  </si>
  <si>
    <t>グローバル競争を勝ち抜くための領域定義・特定がされており、競争力のある（最新、最適）ITシステムとなっている。</t>
    <phoneticPr fontId="1"/>
  </si>
  <si>
    <t>領域を定義・特定できていない</t>
    <phoneticPr fontId="1"/>
  </si>
  <si>
    <t>部門ごとに非競争領域を定義・特定しており、部門ごとでバラバラにカスタマイズしている。</t>
    <phoneticPr fontId="1"/>
  </si>
  <si>
    <t>全社で非競争領域を定義・特定し、標準化・共通化等の方針ができており、一部の部門で機能圧縮がなされている。</t>
    <phoneticPr fontId="1"/>
  </si>
  <si>
    <t>全社的に非競争領域を定義・特定し、標準化・共通化等の方針ができており、全社的に機能圧縮がなされている。</t>
    <phoneticPr fontId="1"/>
  </si>
  <si>
    <t>機能圧縮の必要性についての評価の仕組みがあり、機能圧縮に向けた取組が、全社で持続的なものとして定着している。</t>
    <phoneticPr fontId="1"/>
  </si>
  <si>
    <t>グローバル競争を勝ち抜くために業界パッケージ、業界プラットフォーム等を活用し、競争力のあるITシステムとなっている。</t>
    <phoneticPr fontId="1"/>
  </si>
  <si>
    <t>《ロードマップ》
８－８．ITシステムの刷新に向けたロードマップが策定できているか。</t>
    <phoneticPr fontId="1"/>
  </si>
  <si>
    <t>ITシステムの刷新に向けた議論がされていない。</t>
    <phoneticPr fontId="1"/>
  </si>
  <si>
    <t>部門ごとにITシステムの刷新に向けた議論がバラバラになされている。</t>
    <phoneticPr fontId="1"/>
  </si>
  <si>
    <t>全社戦略に基づくITシステム刷新が議論されており、一部の部門でのロードマップが策定され、実行されている。</t>
    <phoneticPr fontId="1"/>
  </si>
  <si>
    <t>全社戦略に基づくIT刷新計画があり、全社システムに関するロードマップが策定され、実行されている。</t>
    <phoneticPr fontId="1"/>
  </si>
  <si>
    <t>環境変化を見越して、ロードマップの見直しを行う評価の仕組みがあり、全社で持続的によりよいシステム構築への対応がなされている。</t>
    <phoneticPr fontId="1"/>
  </si>
  <si>
    <t>グローバル競争を勝ち抜くためのIT刷新に向けたロードマップとなっている。</t>
    <phoneticPr fontId="1"/>
  </si>
  <si>
    <t>《ガバナンス・体制》
９．ビジョンの実現に向けて、IT投資において、技術的負債を低減しつつ、価値の創出につながる領域へ資金・人材を重点配分できているか。
（「技術的負債」：　短期的な観点でシステムを開発し、結果として、長期的に保守費や運用費が高騰している状態のこと）</t>
    <phoneticPr fontId="1"/>
  </si>
  <si>
    <t>現場からの要請に応じて配分しており、全社最適の観点から横串を通した取組には至っていない。</t>
    <phoneticPr fontId="1"/>
  </si>
  <si>
    <t>技術的負債を低減しつつ、価値の創出につながる領域への資金・人材の配分を、一部の部門で実施している。</t>
    <phoneticPr fontId="1"/>
  </si>
  <si>
    <t>形としての体制はできているが、実質的には、部署ごとにバラバラで判断しており、横串的に判断・決定できていない。</t>
    <phoneticPr fontId="1"/>
  </si>
  <si>
    <t>投資ポートフォリオ、標準化、共通化について全社最適の視点から判断基準が提示され、横串的に判断・決定する体制の指導の下、一部の部門で実践している。</t>
    <phoneticPr fontId="1"/>
  </si>
  <si>
    <t>全社最適の視点から判断基準が提示され、横串的に判断・決定する体制の指導の下、全社的に実践している。</t>
    <phoneticPr fontId="1"/>
  </si>
  <si>
    <t>横串的に判断・決定する体制のモニタリングがなされて、強化を含め適切な体制が持続的に維持されている。</t>
    <phoneticPr fontId="1"/>
  </si>
  <si>
    <t>グローバル競争を勝ち抜くことのできるレベルで、横串的に判断・決定できる体制となっている。</t>
    <phoneticPr fontId="1"/>
  </si>
  <si>
    <t>《人材確保》
９－２．ベンダーに丸投げせず、ITシステムの全体設計、システム連携基盤の企画や要求定義を自ら行い、パートナーとして協創できるベンダーを選別できる人材を確保できているか。</t>
    <phoneticPr fontId="1"/>
  </si>
  <si>
    <t>部門ごとにバラバラでベンダとやり取りしており、企画、要求定義を自ら行うことができる人材もいない（その結果ベンダ丸投げとなっている）。</t>
    <phoneticPr fontId="1"/>
  </si>
  <si>
    <t>IT部門が全社的な観点からベンダ管理を行っており、一部の部門では、企画、要求定義を自ら行うことができている。</t>
    <phoneticPr fontId="1"/>
  </si>
  <si>
    <t>IT部門が全社的な観点からベンダ管理を行い、企画、要求定義を自ら行うことができる人材を各部門で確保できている。</t>
    <phoneticPr fontId="1"/>
  </si>
  <si>
    <t>企画、要求定義を自ら行うことができる人材の確保、育成が持続的に進められている。</t>
    <phoneticPr fontId="1"/>
  </si>
  <si>
    <t>グローバル競争を勝ち抜くことのできるレベルで、ユーザ主導でベンダとのパートナ関係をリードできる人材の確保、育成ができている。
（グローバルベンダを使いこなすなど）</t>
    <phoneticPr fontId="1"/>
  </si>
  <si>
    <t>《事業部門のオーナーシップ》
９－３．各事業部門がオーナーシップをもって、DXで実現したい事業企画・業務企画を自ら明確にし、完成責任まで負えているか。</t>
    <phoneticPr fontId="1"/>
  </si>
  <si>
    <t>事業部門がオーナーシップを持っていない。</t>
    <phoneticPr fontId="1"/>
  </si>
  <si>
    <t>事業部門はオーナーシップを持っているが、事業企画・業務企画を作成できない。</t>
    <phoneticPr fontId="1"/>
  </si>
  <si>
    <t>一部の事業部門では、オーナーシップを持ち、事業企画・業務企画を作成、完成責任まで負えている。</t>
    <phoneticPr fontId="1"/>
  </si>
  <si>
    <t>全社的に、事業部門が、オーナーシップを持って、事業企画・業務企画を作成、完成責任を負えている。</t>
    <phoneticPr fontId="1"/>
  </si>
  <si>
    <t>全社的に、事業部門が事業企画・業務企画を策定し、IT部門と協力しながらシステム開発にも携わっている。</t>
    <phoneticPr fontId="1"/>
  </si>
  <si>
    <t>事業企画・業務企画の作成からシステム開発までをリードする事業部門の能力が、グローバル競争を勝ち抜くレベルに達している。</t>
    <phoneticPr fontId="1"/>
  </si>
  <si>
    <t>《データ活用の人材連携》
９－４．「どんなデータがどこにあるかを分かっている人」と「データを利用する人」が連携できているか。</t>
    <phoneticPr fontId="1"/>
  </si>
  <si>
    <t>データの所在が認識できていない。</t>
    <phoneticPr fontId="1"/>
  </si>
  <si>
    <t>データの所在は認識できているが、データの所在が分かっている人とデータを利用する人とが連携できていない。</t>
    <phoneticPr fontId="1"/>
  </si>
  <si>
    <t>一部の部門でデータの所在が分かっている人とデータを利用する人が連携できている。</t>
    <phoneticPr fontId="1"/>
  </si>
  <si>
    <t>データの所在が分かっている人とデータを利用する人が全社的に連携できている。</t>
    <phoneticPr fontId="1"/>
  </si>
  <si>
    <t>グローバル競争を勝ち抜く観点からデータの仕様を定義し、自社の枠を超えてデータを活用できるよう連携できている。</t>
    <phoneticPr fontId="1"/>
  </si>
  <si>
    <t>《プライバシー、データセキュリティ》
９－５．DX推進に向け、データを活用した事業展開を支える基盤（プライバシー、データセキュリティ等に関するルールやITシステム）が全社的な視点で整備されているか。</t>
    <phoneticPr fontId="1"/>
  </si>
  <si>
    <t>基盤が整備されていない。</t>
    <phoneticPr fontId="1"/>
  </si>
  <si>
    <t>部門ごとでバラバラに取り組んでいる。</t>
    <phoneticPr fontId="1"/>
  </si>
  <si>
    <t>一部の部門でプライバシー、データセキュリティ等に関するルールやITシステムが整備されている。</t>
    <phoneticPr fontId="1"/>
  </si>
  <si>
    <t>全社的事業基盤としてプライバシー、データセキュリティ等に関するルールやITシステムが整備されている。</t>
    <phoneticPr fontId="1"/>
  </si>
  <si>
    <t>環境変化に対応して基盤を改善する仕組みができている。</t>
    <phoneticPr fontId="1"/>
  </si>
  <si>
    <t>グローバル競争を勝ち抜く観点から事業基盤が競争力の源泉となっている。
(基盤があることで顧客がデータを提供するなどのデータ活用が進む）</t>
    <phoneticPr fontId="1"/>
  </si>
  <si>
    <t>データの所在が分かっている人とデータを利用する人との連携を改善する仕組みができている。
（データ活用の成功事例、ノウハウの全社共有等）</t>
    <phoneticPr fontId="1"/>
  </si>
  <si>
    <t>《IT投資の評価》
９－６．ITシステムができたかどうかではなく、ビジネスがうまくいったかどうかで評価する仕組みとなっているか。</t>
    <phoneticPr fontId="1"/>
  </si>
  <si>
    <t>一部の部門で仕組みが明確化・実践されているが、全社的な仕組みとなっていない。</t>
    <phoneticPr fontId="1"/>
  </si>
  <si>
    <t>全社的に仕組みが明確化され、一部の部門で実施されている。</t>
    <phoneticPr fontId="1"/>
  </si>
  <si>
    <t>全社的に仕組みが明確化され、実践されている。</t>
    <phoneticPr fontId="1"/>
  </si>
  <si>
    <t>ITが実現する変革の取組がビジネス価値に直結することでグローバル競争を勝ち抜ける水準となっている。</t>
    <phoneticPr fontId="1"/>
  </si>
  <si>
    <t>業種（日本標準産業分類、H25.10改定）</t>
    <rPh sb="0" eb="2">
      <t>ギョウシュ</t>
    </rPh>
    <rPh sb="3" eb="5">
      <t>ニホン</t>
    </rPh>
    <rPh sb="5" eb="7">
      <t>ヒョウジュン</t>
    </rPh>
    <rPh sb="7" eb="9">
      <t>サンギョウ</t>
    </rPh>
    <rPh sb="9" eb="11">
      <t>ブンルイ</t>
    </rPh>
    <rPh sb="18" eb="20">
      <t>カイテイ</t>
    </rPh>
    <phoneticPr fontId="1"/>
  </si>
  <si>
    <t>業種（東証株価指数33業種＋α）</t>
    <rPh sb="0" eb="2">
      <t>ギョウシュ</t>
    </rPh>
    <rPh sb="3" eb="5">
      <t>トウショウ</t>
    </rPh>
    <rPh sb="5" eb="7">
      <t>カブカ</t>
    </rPh>
    <rPh sb="7" eb="9">
      <t>シスウ</t>
    </rPh>
    <rPh sb="11" eb="13">
      <t>ギョウシュ</t>
    </rPh>
    <phoneticPr fontId="1"/>
  </si>
  <si>
    <t>1. 水産・農林業</t>
    <rPh sb="3" eb="5">
      <t>スイサン</t>
    </rPh>
    <rPh sb="6" eb="9">
      <t>ノウリンギョウ</t>
    </rPh>
    <phoneticPr fontId="1"/>
  </si>
  <si>
    <t>2. 鉱業</t>
    <rPh sb="3" eb="5">
      <t>コウギョウ</t>
    </rPh>
    <phoneticPr fontId="1"/>
  </si>
  <si>
    <t>3. 建設業</t>
    <rPh sb="3" eb="6">
      <t>ケンセツギョウ</t>
    </rPh>
    <phoneticPr fontId="1"/>
  </si>
  <si>
    <t>4. 食料品</t>
    <rPh sb="3" eb="6">
      <t>ショクリョウヒン</t>
    </rPh>
    <phoneticPr fontId="1"/>
  </si>
  <si>
    <t>5. 繊維製品</t>
    <rPh sb="3" eb="5">
      <t>センイ</t>
    </rPh>
    <rPh sb="5" eb="7">
      <t>セイヒン</t>
    </rPh>
    <phoneticPr fontId="1"/>
  </si>
  <si>
    <t>6. パルプ・紙</t>
    <rPh sb="7" eb="8">
      <t>カミ</t>
    </rPh>
    <phoneticPr fontId="1"/>
  </si>
  <si>
    <t>7. 化学</t>
    <rPh sb="3" eb="5">
      <t>カガク</t>
    </rPh>
    <phoneticPr fontId="1"/>
  </si>
  <si>
    <t>8. 医療品</t>
    <rPh sb="3" eb="6">
      <t>イリョウヒン</t>
    </rPh>
    <phoneticPr fontId="1"/>
  </si>
  <si>
    <t>9. 石油・石炭製品</t>
    <rPh sb="3" eb="5">
      <t>セキユ</t>
    </rPh>
    <rPh sb="6" eb="8">
      <t>セキタン</t>
    </rPh>
    <rPh sb="8" eb="10">
      <t>セイヒン</t>
    </rPh>
    <phoneticPr fontId="1"/>
  </si>
  <si>
    <t>10. ゴム製品</t>
    <rPh sb="6" eb="8">
      <t>セイヒン</t>
    </rPh>
    <phoneticPr fontId="1"/>
  </si>
  <si>
    <t>11. ガラス・土石製品</t>
    <rPh sb="8" eb="10">
      <t>ドセキ</t>
    </rPh>
    <rPh sb="10" eb="12">
      <t>セイヒン</t>
    </rPh>
    <phoneticPr fontId="1"/>
  </si>
  <si>
    <t>12. 鉄鋼</t>
    <rPh sb="4" eb="6">
      <t>テッコウ</t>
    </rPh>
    <phoneticPr fontId="1"/>
  </si>
  <si>
    <t>13. 非鉄金属</t>
    <rPh sb="4" eb="5">
      <t>ヒ</t>
    </rPh>
    <rPh sb="5" eb="6">
      <t>テツ</t>
    </rPh>
    <rPh sb="6" eb="8">
      <t>キンゾク</t>
    </rPh>
    <phoneticPr fontId="1"/>
  </si>
  <si>
    <t>14. 金属製品</t>
    <rPh sb="4" eb="6">
      <t>キンゾク</t>
    </rPh>
    <rPh sb="6" eb="8">
      <t>セイヒン</t>
    </rPh>
    <phoneticPr fontId="1"/>
  </si>
  <si>
    <t>15. 機械</t>
    <rPh sb="4" eb="6">
      <t>キカイ</t>
    </rPh>
    <phoneticPr fontId="1"/>
  </si>
  <si>
    <t>16. 電気機器</t>
    <rPh sb="4" eb="6">
      <t>デンキ</t>
    </rPh>
    <rPh sb="6" eb="8">
      <t>キキ</t>
    </rPh>
    <phoneticPr fontId="1"/>
  </si>
  <si>
    <t>17. 輸送用機器</t>
    <rPh sb="4" eb="7">
      <t>ユソウヨウ</t>
    </rPh>
    <rPh sb="7" eb="9">
      <t>キキ</t>
    </rPh>
    <phoneticPr fontId="1"/>
  </si>
  <si>
    <t>18. 精密機器</t>
    <rPh sb="4" eb="6">
      <t>セイミツ</t>
    </rPh>
    <rPh sb="6" eb="8">
      <t>キキ</t>
    </rPh>
    <phoneticPr fontId="1"/>
  </si>
  <si>
    <t>19. その他製品</t>
    <rPh sb="6" eb="7">
      <t>タ</t>
    </rPh>
    <rPh sb="7" eb="9">
      <t>セイヒン</t>
    </rPh>
    <phoneticPr fontId="1"/>
  </si>
  <si>
    <t>20. 電気・ガス業</t>
    <rPh sb="4" eb="6">
      <t>デンキ</t>
    </rPh>
    <rPh sb="9" eb="10">
      <t>ギョウ</t>
    </rPh>
    <phoneticPr fontId="1"/>
  </si>
  <si>
    <t>21. 陸運業</t>
    <rPh sb="4" eb="7">
      <t>リクウンギョウ</t>
    </rPh>
    <phoneticPr fontId="1"/>
  </si>
  <si>
    <t>22. 海運業</t>
    <rPh sb="4" eb="6">
      <t>カイウン</t>
    </rPh>
    <rPh sb="6" eb="7">
      <t>ギョウ</t>
    </rPh>
    <phoneticPr fontId="1"/>
  </si>
  <si>
    <t>23. 空運業</t>
    <rPh sb="4" eb="7">
      <t>クウウンギョウ</t>
    </rPh>
    <phoneticPr fontId="1"/>
  </si>
  <si>
    <t>24. 倉庫・運輸関連業</t>
    <rPh sb="4" eb="6">
      <t>ソウコ</t>
    </rPh>
    <rPh sb="7" eb="9">
      <t>ウンユ</t>
    </rPh>
    <rPh sb="9" eb="11">
      <t>カンレン</t>
    </rPh>
    <rPh sb="11" eb="12">
      <t>ギョウ</t>
    </rPh>
    <phoneticPr fontId="1"/>
  </si>
  <si>
    <t>25. 情報・通信業</t>
    <rPh sb="4" eb="6">
      <t>ジョウホウ</t>
    </rPh>
    <rPh sb="7" eb="10">
      <t>ツウシンギョウ</t>
    </rPh>
    <phoneticPr fontId="1"/>
  </si>
  <si>
    <t>26. 卸売業</t>
    <rPh sb="4" eb="7">
      <t>オロシウリギョウ</t>
    </rPh>
    <phoneticPr fontId="1"/>
  </si>
  <si>
    <t>27. 小売業</t>
    <rPh sb="4" eb="7">
      <t>コウリギョウ</t>
    </rPh>
    <phoneticPr fontId="1"/>
  </si>
  <si>
    <t>28. 銀行業</t>
    <rPh sb="4" eb="7">
      <t>ギンコウギョウ</t>
    </rPh>
    <phoneticPr fontId="1"/>
  </si>
  <si>
    <t>30. 保険業</t>
    <rPh sb="4" eb="7">
      <t>ホケンギョウ</t>
    </rPh>
    <phoneticPr fontId="1"/>
  </si>
  <si>
    <t>31. その他金融業</t>
    <rPh sb="6" eb="7">
      <t>タ</t>
    </rPh>
    <rPh sb="7" eb="10">
      <t>キンユウギョウ</t>
    </rPh>
    <phoneticPr fontId="1"/>
  </si>
  <si>
    <t>32. 不動産業</t>
    <rPh sb="4" eb="8">
      <t>フドウサンギョウ</t>
    </rPh>
    <phoneticPr fontId="1"/>
  </si>
  <si>
    <t>33. サービス業</t>
    <rPh sb="8" eb="9">
      <t>ギョウ</t>
    </rPh>
    <phoneticPr fontId="1"/>
  </si>
  <si>
    <t>36. 公務</t>
    <rPh sb="4" eb="6">
      <t>コウム</t>
    </rPh>
    <phoneticPr fontId="1"/>
  </si>
  <si>
    <r>
      <t>現在</t>
    </r>
    <r>
      <rPr>
        <b/>
        <sz val="11"/>
        <color rgb="FFFF0000"/>
        <rFont val="游ゴシック"/>
        <family val="3"/>
        <charset val="128"/>
      </rPr>
      <t>＊</t>
    </r>
    <rPh sb="0" eb="2">
      <t>ゲンザイ</t>
    </rPh>
    <phoneticPr fontId="1"/>
  </si>
  <si>
    <r>
      <t>目標（3年後）</t>
    </r>
    <r>
      <rPr>
        <b/>
        <sz val="11"/>
        <color rgb="FFFF0000"/>
        <rFont val="游ゴシック"/>
        <family val="3"/>
        <charset val="128"/>
      </rPr>
      <t>＊</t>
    </r>
    <rPh sb="0" eb="2">
      <t>モクヒョウ</t>
    </rPh>
    <rPh sb="4" eb="6">
      <t>ネンゴ</t>
    </rPh>
    <phoneticPr fontId="1"/>
  </si>
  <si>
    <t>1. 企業プロフィール</t>
    <rPh sb="3" eb="5">
      <t>キギョウ</t>
    </rPh>
    <phoneticPr fontId="1"/>
  </si>
  <si>
    <r>
      <rPr>
        <sz val="11"/>
        <color rgb="FFFF0000"/>
        <rFont val="游ゴシック"/>
        <family val="3"/>
        <charset val="128"/>
      </rPr>
      <t>＊</t>
    </r>
    <r>
      <rPr>
        <sz val="11"/>
        <color theme="1"/>
        <rFont val="游ゴシック"/>
        <family val="3"/>
        <charset val="128"/>
      </rPr>
      <t>：必須項目</t>
    </r>
    <phoneticPr fontId="1"/>
  </si>
  <si>
    <t>支出プロセスにおける効率性</t>
    <rPh sb="0" eb="2">
      <t>シシュツ</t>
    </rPh>
    <rPh sb="10" eb="13">
      <t>コウリツセイ</t>
    </rPh>
    <phoneticPr fontId="1"/>
  </si>
  <si>
    <t>Cash Conversion Cycle</t>
    <phoneticPr fontId="1"/>
  </si>
  <si>
    <t>フォーキャストサイクルタイム</t>
    <phoneticPr fontId="1"/>
  </si>
  <si>
    <t>分類</t>
    <rPh sb="0" eb="2">
      <t>ブンルイ</t>
    </rPh>
    <phoneticPr fontId="1"/>
  </si>
  <si>
    <t>説明</t>
    <rPh sb="0" eb="2">
      <t>セツメイ</t>
    </rPh>
    <phoneticPr fontId="1"/>
  </si>
  <si>
    <t>アクション欄</t>
    <rPh sb="5" eb="6">
      <t>ラン</t>
    </rPh>
    <phoneticPr fontId="1"/>
  </si>
  <si>
    <t>算出方法／エビデンス等</t>
    <rPh sb="0" eb="2">
      <t>サンシュツ</t>
    </rPh>
    <rPh sb="2" eb="4">
      <t>ホウホウ</t>
    </rPh>
    <rPh sb="10" eb="11">
      <t>トウ</t>
    </rPh>
    <phoneticPr fontId="1"/>
  </si>
  <si>
    <t>目標
（3年後）</t>
    <rPh sb="0" eb="2">
      <t>モクヒョウ</t>
    </rPh>
    <rPh sb="5" eb="7">
      <t>ネンゴ</t>
    </rPh>
    <phoneticPr fontId="1"/>
  </si>
  <si>
    <t>指標
（例）</t>
    <phoneticPr fontId="1"/>
  </si>
  <si>
    <t>タイム・トゥ・マーケット
（新製品開発における研究開発の予算措置から市場提供まで）</t>
    <phoneticPr fontId="1"/>
  </si>
  <si>
    <r>
      <rPr>
        <b/>
        <sz val="12"/>
        <color theme="1"/>
        <rFont val="游ゴシック"/>
        <family val="3"/>
        <charset val="128"/>
      </rPr>
      <t xml:space="preserve">● </t>
    </r>
    <r>
      <rPr>
        <b/>
        <u/>
        <sz val="12"/>
        <color theme="1"/>
        <rFont val="游ゴシック"/>
        <family val="3"/>
        <charset val="128"/>
      </rPr>
      <t>DXによる競争力強化の到達度合い</t>
    </r>
    <rPh sb="7" eb="10">
      <t>キョウソウリョク</t>
    </rPh>
    <rPh sb="10" eb="12">
      <t>キョウカ</t>
    </rPh>
    <rPh sb="13" eb="15">
      <t>トウタツ</t>
    </rPh>
    <rPh sb="15" eb="17">
      <t>ドア</t>
    </rPh>
    <phoneticPr fontId="1"/>
  </si>
  <si>
    <t>研究開発</t>
    <phoneticPr fontId="1"/>
  </si>
  <si>
    <t>製品開発
スピード</t>
    <rPh sb="0" eb="2">
      <t>セイヒン</t>
    </rPh>
    <rPh sb="2" eb="4">
      <t>カイハツ</t>
    </rPh>
    <phoneticPr fontId="1"/>
  </si>
  <si>
    <t>新規顧客
獲得割合</t>
    <rPh sb="0" eb="2">
      <t>シンキ</t>
    </rPh>
    <rPh sb="2" eb="4">
      <t>コキャク</t>
    </rPh>
    <rPh sb="5" eb="7">
      <t>カクトク</t>
    </rPh>
    <rPh sb="7" eb="9">
      <t>ワリアイ</t>
    </rPh>
    <phoneticPr fontId="1"/>
  </si>
  <si>
    <t>決算処理
スピード</t>
    <rPh sb="0" eb="2">
      <t>ケッサン</t>
    </rPh>
    <rPh sb="2" eb="4">
      <t>ショリ</t>
    </rPh>
    <phoneticPr fontId="1"/>
  </si>
  <si>
    <t>統制下にある支出の割合、定型の購買サービスを用いた支出割合。</t>
    <phoneticPr fontId="1"/>
  </si>
  <si>
    <t>新規顧客からの売上の割合、新製品からの売上の割合。経年変化により着目。</t>
    <phoneticPr fontId="1"/>
  </si>
  <si>
    <t>代表的な会計処理として効率を測定。
※決算処理日数（年次）など</t>
    <phoneticPr fontId="1"/>
  </si>
  <si>
    <t>資金繰りに関する指標として、仕入れから販売に伴う現金回収までの日数。</t>
    <phoneticPr fontId="1"/>
  </si>
  <si>
    <t>予算見直しをアジャイルに行っているか。</t>
    <phoneticPr fontId="1"/>
  </si>
  <si>
    <r>
      <rPr>
        <b/>
        <sz val="12"/>
        <color theme="1"/>
        <rFont val="游ゴシック"/>
        <family val="3"/>
        <charset val="128"/>
      </rPr>
      <t xml:space="preserve">● </t>
    </r>
    <r>
      <rPr>
        <b/>
        <u/>
        <sz val="12"/>
        <color theme="1"/>
        <rFont val="游ゴシック"/>
        <family val="3"/>
        <charset val="128"/>
      </rPr>
      <t>DXの取組状況</t>
    </r>
    <rPh sb="5" eb="7">
      <t>トリクミ</t>
    </rPh>
    <rPh sb="7" eb="9">
      <t>ジョウキョウ</t>
    </rPh>
    <phoneticPr fontId="1"/>
  </si>
  <si>
    <t>デジタルサービス</t>
    <phoneticPr fontId="1"/>
  </si>
  <si>
    <t>売上もしくは顧客数などで経年変化に着目</t>
    <phoneticPr fontId="1"/>
  </si>
  <si>
    <t>デジタルサービスへの
投資額
 [円]</t>
    <phoneticPr fontId="1"/>
  </si>
  <si>
    <t>デジタルサービスに
従事している従業員数
 [人]</t>
    <phoneticPr fontId="1"/>
  </si>
  <si>
    <t>企業全体に占める
デジタルサービスの割合
 [％]</t>
    <rPh sb="0" eb="2">
      <t>キギョウ</t>
    </rPh>
    <rPh sb="2" eb="4">
      <t>ゼンタイ</t>
    </rPh>
    <rPh sb="5" eb="6">
      <t>シ</t>
    </rPh>
    <rPh sb="18" eb="20">
      <t>ワリアイ</t>
    </rPh>
    <phoneticPr fontId="1"/>
  </si>
  <si>
    <t>デジタルサービス全体の
利益
 [円]</t>
    <phoneticPr fontId="1"/>
  </si>
  <si>
    <t>新サービスを利用する
既存顧客の割合
 [％]</t>
    <phoneticPr fontId="1"/>
  </si>
  <si>
    <t>デジタルプロジェクト</t>
    <phoneticPr fontId="1"/>
  </si>
  <si>
    <t>DXのための
トライアルの数
 [件]</t>
    <rPh sb="13" eb="14">
      <t>カズ</t>
    </rPh>
    <rPh sb="17" eb="18">
      <t>ケン</t>
    </rPh>
    <phoneticPr fontId="1"/>
  </si>
  <si>
    <t>絶対値 or 割合</t>
    <rPh sb="7" eb="9">
      <t>ワリアイ</t>
    </rPh>
    <phoneticPr fontId="1"/>
  </si>
  <si>
    <t>－</t>
    <phoneticPr fontId="1"/>
  </si>
  <si>
    <t>業務提携</t>
    <phoneticPr fontId="1"/>
  </si>
  <si>
    <t>DXのための業務提携の数 
[件]</t>
    <rPh sb="6" eb="8">
      <t>ギョウム</t>
    </rPh>
    <rPh sb="8" eb="10">
      <t>テイケイ</t>
    </rPh>
    <rPh sb="11" eb="12">
      <t>カズ</t>
    </rPh>
    <rPh sb="15" eb="16">
      <t>ケン</t>
    </rPh>
    <phoneticPr fontId="1"/>
  </si>
  <si>
    <t>DXのためのExitプランが明確になっているアライアンスやM&amp;Aの件数</t>
    <phoneticPr fontId="1"/>
  </si>
  <si>
    <t>デジタル化</t>
    <rPh sb="4" eb="5">
      <t>カ</t>
    </rPh>
    <phoneticPr fontId="1"/>
  </si>
  <si>
    <t>業務プロセスのデジタル化率
 [%]</t>
    <rPh sb="0" eb="2">
      <t>ギョウム</t>
    </rPh>
    <rPh sb="11" eb="12">
      <t>カ</t>
    </rPh>
    <rPh sb="12" eb="13">
      <t>リツ</t>
    </rPh>
    <phoneticPr fontId="1"/>
  </si>
  <si>
    <r>
      <rPr>
        <b/>
        <sz val="12"/>
        <color theme="1"/>
        <rFont val="游ゴシック"/>
        <family val="3"/>
        <charset val="128"/>
      </rPr>
      <t xml:space="preserve">● </t>
    </r>
    <r>
      <rPr>
        <b/>
        <u/>
        <sz val="12"/>
        <color theme="1"/>
        <rFont val="游ゴシック"/>
        <family val="3"/>
        <charset val="128"/>
      </rPr>
      <t>ITシステム構築の取組状況</t>
    </r>
    <rPh sb="8" eb="10">
      <t>コウチク</t>
    </rPh>
    <rPh sb="11" eb="13">
      <t>トリクミ</t>
    </rPh>
    <rPh sb="13" eb="15">
      <t>ジョウキョウ</t>
    </rPh>
    <phoneticPr fontId="1"/>
  </si>
  <si>
    <t>予算</t>
    <rPh sb="0" eb="2">
      <t>ヨサン</t>
    </rPh>
    <phoneticPr fontId="1"/>
  </si>
  <si>
    <t>ラン・ザ・ビジネス予算とバリュー・アップ予算の比率</t>
    <rPh sb="9" eb="11">
      <t>ヨサン</t>
    </rPh>
    <rPh sb="20" eb="22">
      <t>ヨサン</t>
    </rPh>
    <rPh sb="23" eb="25">
      <t>ヒリツ</t>
    </rPh>
    <phoneticPr fontId="1"/>
  </si>
  <si>
    <t>ラン・ザ・ビジネス予算とバリュー・アップ予算の比率、と3年後の目標値
※ IT部門の支出するもののみでなく、事業部門のIT投資も足し合わせていることが望ましい</t>
    <phoneticPr fontId="1"/>
  </si>
  <si>
    <t>人材</t>
    <rPh sb="0" eb="2">
      <t>ジンザイ</t>
    </rPh>
    <phoneticPr fontId="1"/>
  </si>
  <si>
    <t>DX人材（事業）の数
 [人]</t>
    <rPh sb="2" eb="4">
      <t>ジンザイ</t>
    </rPh>
    <rPh sb="5" eb="7">
      <t>ジギョウ</t>
    </rPh>
    <rPh sb="9" eb="10">
      <t>カズ</t>
    </rPh>
    <rPh sb="13" eb="14">
      <t>ジン</t>
    </rPh>
    <phoneticPr fontId="1"/>
  </si>
  <si>
    <t>事業部門などにおいて、顧客や市場、業務内容に精通しつつ、データやデジタル技術を使って何ができるかを理解し、DXの実行を担う人材の数と3年後の目標値</t>
    <phoneticPr fontId="1"/>
  </si>
  <si>
    <t>DX人材（技術）の数 
[人]</t>
    <rPh sb="2" eb="4">
      <t>ジンザイ</t>
    </rPh>
    <rPh sb="5" eb="7">
      <t>ギジュツ</t>
    </rPh>
    <rPh sb="9" eb="10">
      <t>カズ</t>
    </rPh>
    <rPh sb="13" eb="14">
      <t>ジン</t>
    </rPh>
    <phoneticPr fontId="1"/>
  </si>
  <si>
    <t>デジタル技術やデータ活用に精通した人材の数と3年後の目標値</t>
    <phoneticPr fontId="1"/>
  </si>
  <si>
    <t>DX人材育成の研修予算
[円]</t>
    <rPh sb="2" eb="4">
      <t>ジンザイ</t>
    </rPh>
    <rPh sb="4" eb="6">
      <t>イクセイ</t>
    </rPh>
    <rPh sb="7" eb="9">
      <t>ケンシュウ</t>
    </rPh>
    <rPh sb="9" eb="11">
      <t>ヨサン</t>
    </rPh>
    <rPh sb="13" eb="14">
      <t>エン</t>
    </rPh>
    <phoneticPr fontId="1"/>
  </si>
  <si>
    <t>DX人材を育成するための研修予算と、3年後の目標値</t>
    <phoneticPr fontId="1"/>
  </si>
  <si>
    <t>データ</t>
    <phoneticPr fontId="1"/>
  </si>
  <si>
    <t>データ鮮度
[リアルタイム／日次／週次／月次]</t>
    <rPh sb="3" eb="5">
      <t>センド</t>
    </rPh>
    <rPh sb="14" eb="16">
      <t>ニチジ</t>
    </rPh>
    <rPh sb="17" eb="19">
      <t>シュウジ</t>
    </rPh>
    <rPh sb="20" eb="22">
      <t>ゲツジ</t>
    </rPh>
    <phoneticPr fontId="1"/>
  </si>
  <si>
    <t>経営が迅速に把握すべきと考えているデータをいくつか特定し、それについてどの程度の頻度（期間）で締め（確定）処理が行われているかと3年後の目標値</t>
    <phoneticPr fontId="1"/>
  </si>
  <si>
    <t>スピード</t>
    <phoneticPr fontId="1"/>
  </si>
  <si>
    <t>サービス改善のリードタイム 
[日]</t>
    <rPh sb="4" eb="6">
      <t>カイゼン</t>
    </rPh>
    <rPh sb="16" eb="17">
      <t>ヒ</t>
    </rPh>
    <phoneticPr fontId="1"/>
  </si>
  <si>
    <t>リードタイムの短縮を目指すサービスをいくつか特定し、それぞれに対するITシステムについて、改修企画の立案からサービス開始までの期間と3年後の目標値</t>
    <phoneticPr fontId="1"/>
  </si>
  <si>
    <t>サービス改善の頻度
 [回]</t>
    <phoneticPr fontId="1"/>
  </si>
  <si>
    <t>サービス改善の頻度向上を目指すサービスをいくつか特定し、それぞれに対するITシステムについて、サービス改善（リリース）頻度と3年後の目標値</t>
    <phoneticPr fontId="1"/>
  </si>
  <si>
    <t>アジャイルプロジェクトの数 
[件]</t>
    <phoneticPr fontId="1"/>
  </si>
  <si>
    <t>アジャイルプロジェクトの数と3年後の目標値</t>
    <phoneticPr fontId="1"/>
  </si>
  <si>
    <t>アジリティ</t>
    <phoneticPr fontId="1"/>
  </si>
  <si>
    <t>マーケットの変化、破壊・革新が行われるタイミング、それによるビジネスインパクトを評価した上で、社内の役員・社員と共有している。</t>
    <rPh sb="40" eb="42">
      <t>ヒョウカ</t>
    </rPh>
    <phoneticPr fontId="1"/>
  </si>
  <si>
    <t>定性指標No.1</t>
    <rPh sb="0" eb="2">
      <t>テイセイ</t>
    </rPh>
    <rPh sb="2" eb="4">
      <t>シヒョウ</t>
    </rPh>
    <phoneticPr fontId="1"/>
  </si>
  <si>
    <t>現在</t>
    <rPh sb="0" eb="2">
      <t>ゲンザイ</t>
    </rPh>
    <phoneticPr fontId="1"/>
  </si>
  <si>
    <t>目標</t>
    <rPh sb="0" eb="2">
      <t>モクヒョウ</t>
    </rPh>
    <phoneticPr fontId="1"/>
  </si>
  <si>
    <t>エビデンス</t>
    <phoneticPr fontId="1"/>
  </si>
  <si>
    <t>アクション</t>
    <phoneticPr fontId="1"/>
  </si>
  <si>
    <t>分類</t>
    <rPh sb="0" eb="2">
      <t>ブンルイ</t>
    </rPh>
    <phoneticPr fontId="1"/>
  </si>
  <si>
    <t>指標例</t>
    <rPh sb="0" eb="2">
      <t>シヒョウ</t>
    </rPh>
    <rPh sb="2" eb="3">
      <t>レイ</t>
    </rPh>
    <phoneticPr fontId="1"/>
  </si>
  <si>
    <t>説明</t>
    <rPh sb="0" eb="2">
      <t>セツメイ</t>
    </rPh>
    <phoneticPr fontId="1"/>
  </si>
  <si>
    <t>ITシステム構築の取組状況その他①</t>
    <rPh sb="6" eb="8">
      <t>コウチク</t>
    </rPh>
    <rPh sb="9" eb="11">
      <t>トリクミ</t>
    </rPh>
    <rPh sb="11" eb="13">
      <t>ジョウキョウ</t>
    </rPh>
    <rPh sb="15" eb="16">
      <t>タ</t>
    </rPh>
    <phoneticPr fontId="1"/>
  </si>
  <si>
    <t>ITシステム構築の取組状況その他②</t>
    <rPh sb="6" eb="8">
      <t>コウチク</t>
    </rPh>
    <rPh sb="9" eb="11">
      <t>トリクミ</t>
    </rPh>
    <rPh sb="11" eb="13">
      <t>ジョウキョウ</t>
    </rPh>
    <rPh sb="15" eb="16">
      <t>タ</t>
    </rPh>
    <phoneticPr fontId="1"/>
  </si>
  <si>
    <t>ITシステム構築の取組状況その他③</t>
    <rPh sb="6" eb="8">
      <t>コウチク</t>
    </rPh>
    <rPh sb="9" eb="11">
      <t>トリクミ</t>
    </rPh>
    <rPh sb="11" eb="13">
      <t>ジョウキョウ</t>
    </rPh>
    <rPh sb="15" eb="16">
      <t>タ</t>
    </rPh>
    <phoneticPr fontId="1"/>
  </si>
  <si>
    <t>ITシステム構築の取組状況その他④</t>
    <rPh sb="6" eb="8">
      <t>コウチク</t>
    </rPh>
    <rPh sb="9" eb="11">
      <t>トリクミ</t>
    </rPh>
    <rPh sb="11" eb="13">
      <t>ジョウキョウ</t>
    </rPh>
    <rPh sb="15" eb="16">
      <t>タ</t>
    </rPh>
    <phoneticPr fontId="1"/>
  </si>
  <si>
    <t>ITシステム構築の取組状況その他⑤</t>
    <rPh sb="6" eb="8">
      <t>コウチク</t>
    </rPh>
    <rPh sb="9" eb="11">
      <t>トリクミ</t>
    </rPh>
    <rPh sb="11" eb="13">
      <t>ジョウキョウ</t>
    </rPh>
    <rPh sb="15" eb="16">
      <t>タ</t>
    </rPh>
    <phoneticPr fontId="1"/>
  </si>
  <si>
    <t>アジャイルプロジェクトの数</t>
    <rPh sb="12" eb="13">
      <t>カズ</t>
    </rPh>
    <phoneticPr fontId="1"/>
  </si>
  <si>
    <t>サービス改善の頻度</t>
    <rPh sb="4" eb="6">
      <t>カイゼン</t>
    </rPh>
    <rPh sb="7" eb="9">
      <t>ヒンド</t>
    </rPh>
    <phoneticPr fontId="1"/>
  </si>
  <si>
    <t>サービス改善のリードタイム</t>
    <rPh sb="4" eb="6">
      <t>カイゼン</t>
    </rPh>
    <phoneticPr fontId="1"/>
  </si>
  <si>
    <t>データ鮮度</t>
    <rPh sb="3" eb="5">
      <t>センド</t>
    </rPh>
    <phoneticPr fontId="1"/>
  </si>
  <si>
    <t>DX人材育成の研修予算</t>
    <rPh sb="2" eb="4">
      <t>ジンザイ</t>
    </rPh>
    <rPh sb="4" eb="6">
      <t>イクセイ</t>
    </rPh>
    <rPh sb="7" eb="9">
      <t>ケンシュウ</t>
    </rPh>
    <rPh sb="9" eb="11">
      <t>ヨサン</t>
    </rPh>
    <phoneticPr fontId="1"/>
  </si>
  <si>
    <t>DX人材（技術）の数</t>
    <rPh sb="2" eb="4">
      <t>ジンザイ</t>
    </rPh>
    <rPh sb="5" eb="7">
      <t>ギジュツ</t>
    </rPh>
    <rPh sb="9" eb="10">
      <t>カズ</t>
    </rPh>
    <phoneticPr fontId="1"/>
  </si>
  <si>
    <t>DX人材（事業）の数</t>
    <rPh sb="2" eb="4">
      <t>ジンザイ</t>
    </rPh>
    <rPh sb="5" eb="7">
      <t>ジギョウ</t>
    </rPh>
    <rPh sb="9" eb="10">
      <t>カズ</t>
    </rPh>
    <phoneticPr fontId="1"/>
  </si>
  <si>
    <t>ランザビジネスとバリューアップ比率</t>
    <rPh sb="15" eb="17">
      <t>ヒリツ</t>
    </rPh>
    <phoneticPr fontId="1"/>
  </si>
  <si>
    <t>定性指標No.9-6</t>
    <rPh sb="0" eb="2">
      <t>テイセイ</t>
    </rPh>
    <rPh sb="2" eb="4">
      <t>シヒョウ</t>
    </rPh>
    <phoneticPr fontId="1"/>
  </si>
  <si>
    <t>定性指標No.9-5</t>
    <rPh sb="0" eb="2">
      <t>テイセイ</t>
    </rPh>
    <rPh sb="2" eb="4">
      <t>シヒョウ</t>
    </rPh>
    <phoneticPr fontId="1"/>
  </si>
  <si>
    <t>定性指標No.9-4</t>
    <rPh sb="0" eb="2">
      <t>テイセイ</t>
    </rPh>
    <rPh sb="2" eb="4">
      <t>シヒョウ</t>
    </rPh>
    <phoneticPr fontId="1"/>
  </si>
  <si>
    <t>定性指標No.9-3</t>
    <rPh sb="0" eb="2">
      <t>テイセイ</t>
    </rPh>
    <rPh sb="2" eb="4">
      <t>シヒョウ</t>
    </rPh>
    <phoneticPr fontId="1"/>
  </si>
  <si>
    <t>定性指標No.9-2</t>
    <rPh sb="0" eb="2">
      <t>テイセイ</t>
    </rPh>
    <rPh sb="2" eb="4">
      <t>シヒョウ</t>
    </rPh>
    <phoneticPr fontId="1"/>
  </si>
  <si>
    <t>定性指標No.9-1</t>
    <rPh sb="0" eb="2">
      <t>テイセイ</t>
    </rPh>
    <rPh sb="2" eb="4">
      <t>シヒョウ</t>
    </rPh>
    <phoneticPr fontId="1"/>
  </si>
  <si>
    <t>定性指標No.9</t>
    <rPh sb="0" eb="2">
      <t>テイセイ</t>
    </rPh>
    <rPh sb="2" eb="4">
      <t>シヒョウ</t>
    </rPh>
    <phoneticPr fontId="1"/>
  </si>
  <si>
    <t>定性指標No.8-8</t>
    <rPh sb="0" eb="2">
      <t>テイセイ</t>
    </rPh>
    <rPh sb="2" eb="4">
      <t>シヒョウ</t>
    </rPh>
    <phoneticPr fontId="1"/>
  </si>
  <si>
    <t>定性指標No.8-7</t>
    <rPh sb="0" eb="2">
      <t>テイセイ</t>
    </rPh>
    <rPh sb="2" eb="4">
      <t>シヒョウ</t>
    </rPh>
    <phoneticPr fontId="1"/>
  </si>
  <si>
    <t>定性指標No.8-6</t>
    <rPh sb="0" eb="2">
      <t>テイセイ</t>
    </rPh>
    <rPh sb="2" eb="4">
      <t>シヒョウ</t>
    </rPh>
    <phoneticPr fontId="1"/>
  </si>
  <si>
    <t>定性指標No.8-5</t>
    <rPh sb="0" eb="2">
      <t>テイセイ</t>
    </rPh>
    <rPh sb="2" eb="4">
      <t>シヒョウ</t>
    </rPh>
    <phoneticPr fontId="1"/>
  </si>
  <si>
    <t>定性指標No.8-4</t>
    <rPh sb="0" eb="2">
      <t>テイセイ</t>
    </rPh>
    <rPh sb="2" eb="4">
      <t>シヒョウ</t>
    </rPh>
    <phoneticPr fontId="1"/>
  </si>
  <si>
    <t>定性指標No.8-3</t>
    <rPh sb="0" eb="2">
      <t>テイセイ</t>
    </rPh>
    <rPh sb="2" eb="4">
      <t>シヒョウ</t>
    </rPh>
    <phoneticPr fontId="1"/>
  </si>
  <si>
    <t>定性指標No.8-2</t>
    <rPh sb="0" eb="2">
      <t>テイセイ</t>
    </rPh>
    <rPh sb="2" eb="4">
      <t>シヒョウ</t>
    </rPh>
    <phoneticPr fontId="1"/>
  </si>
  <si>
    <t>定性指標No.8-1</t>
    <rPh sb="0" eb="2">
      <t>テイセイ</t>
    </rPh>
    <rPh sb="2" eb="4">
      <t>シヒョウ</t>
    </rPh>
    <phoneticPr fontId="1"/>
  </si>
  <si>
    <t>定性指標No.8</t>
    <rPh sb="0" eb="2">
      <t>テイセイ</t>
    </rPh>
    <rPh sb="2" eb="4">
      <t>シヒョウ</t>
    </rPh>
    <phoneticPr fontId="1"/>
  </si>
  <si>
    <t>DX推進の取組状況その他⑤</t>
    <rPh sb="2" eb="4">
      <t>スイシン</t>
    </rPh>
    <rPh sb="5" eb="7">
      <t>トリクミ</t>
    </rPh>
    <rPh sb="7" eb="9">
      <t>ジョウキョウ</t>
    </rPh>
    <rPh sb="11" eb="12">
      <t>タ</t>
    </rPh>
    <phoneticPr fontId="1"/>
  </si>
  <si>
    <t>DX推進の取組状況その他④</t>
    <rPh sb="2" eb="4">
      <t>スイシン</t>
    </rPh>
    <rPh sb="5" eb="7">
      <t>トリクミ</t>
    </rPh>
    <rPh sb="7" eb="9">
      <t>ジョウキョウ</t>
    </rPh>
    <rPh sb="11" eb="12">
      <t>タ</t>
    </rPh>
    <phoneticPr fontId="1"/>
  </si>
  <si>
    <t>DX推進の取組状況その他③</t>
    <rPh sb="2" eb="4">
      <t>スイシン</t>
    </rPh>
    <rPh sb="5" eb="7">
      <t>トリクミ</t>
    </rPh>
    <rPh sb="7" eb="9">
      <t>ジョウキョウ</t>
    </rPh>
    <rPh sb="11" eb="12">
      <t>タ</t>
    </rPh>
    <phoneticPr fontId="1"/>
  </si>
  <si>
    <t>DX推進の取組状況その他②</t>
    <rPh sb="2" eb="4">
      <t>スイシン</t>
    </rPh>
    <rPh sb="5" eb="7">
      <t>トリクミ</t>
    </rPh>
    <rPh sb="7" eb="9">
      <t>ジョウキョウ</t>
    </rPh>
    <rPh sb="11" eb="12">
      <t>タ</t>
    </rPh>
    <phoneticPr fontId="1"/>
  </si>
  <si>
    <t>DX推進の取組状況その他①</t>
    <rPh sb="2" eb="4">
      <t>スイシン</t>
    </rPh>
    <rPh sb="5" eb="7">
      <t>トリクミ</t>
    </rPh>
    <rPh sb="7" eb="9">
      <t>ジョウキョウ</t>
    </rPh>
    <rPh sb="11" eb="12">
      <t>タ</t>
    </rPh>
    <phoneticPr fontId="1"/>
  </si>
  <si>
    <t>業務プロセスのデジタル化率</t>
    <rPh sb="0" eb="2">
      <t>ギョウム</t>
    </rPh>
    <rPh sb="11" eb="12">
      <t>カ</t>
    </rPh>
    <rPh sb="12" eb="13">
      <t>リツ</t>
    </rPh>
    <phoneticPr fontId="1"/>
  </si>
  <si>
    <t>DXのための事業連携の数</t>
    <rPh sb="6" eb="8">
      <t>ジギョウ</t>
    </rPh>
    <rPh sb="8" eb="10">
      <t>レンケイ</t>
    </rPh>
    <rPh sb="11" eb="12">
      <t>カズ</t>
    </rPh>
    <phoneticPr fontId="1"/>
  </si>
  <si>
    <t>DXのためのトライアルの数</t>
    <rPh sb="12" eb="13">
      <t>カズ</t>
    </rPh>
    <phoneticPr fontId="1"/>
  </si>
  <si>
    <t>新サービスを利用する既存顧客の割合</t>
    <rPh sb="0" eb="1">
      <t>シン</t>
    </rPh>
    <rPh sb="6" eb="8">
      <t>リヨウ</t>
    </rPh>
    <rPh sb="10" eb="12">
      <t>キゾン</t>
    </rPh>
    <rPh sb="12" eb="14">
      <t>コキャク</t>
    </rPh>
    <rPh sb="15" eb="17">
      <t>ワリアイ</t>
    </rPh>
    <phoneticPr fontId="1"/>
  </si>
  <si>
    <t>デジタルサービスに従事している従業員数</t>
    <rPh sb="9" eb="11">
      <t>ジュウジ</t>
    </rPh>
    <rPh sb="15" eb="18">
      <t>ジュウギョウイン</t>
    </rPh>
    <rPh sb="18" eb="19">
      <t>スウ</t>
    </rPh>
    <phoneticPr fontId="1"/>
  </si>
  <si>
    <t>デジタルサービスへの投資額</t>
    <rPh sb="10" eb="13">
      <t>トウシガク</t>
    </rPh>
    <phoneticPr fontId="1"/>
  </si>
  <si>
    <t>デジタルサービス全体の利益</t>
    <rPh sb="8" eb="10">
      <t>ゼンタイ</t>
    </rPh>
    <rPh sb="11" eb="13">
      <t>リエキ</t>
    </rPh>
    <phoneticPr fontId="1"/>
  </si>
  <si>
    <t>企業全体に占めるデジタルサービスの割合</t>
    <rPh sb="0" eb="2">
      <t>キギョウ</t>
    </rPh>
    <rPh sb="2" eb="4">
      <t>ゼンタイ</t>
    </rPh>
    <rPh sb="5" eb="6">
      <t>シ</t>
    </rPh>
    <rPh sb="17" eb="19">
      <t>ワリアイ</t>
    </rPh>
    <phoneticPr fontId="1"/>
  </si>
  <si>
    <t>会計・経理その他</t>
    <rPh sb="0" eb="2">
      <t>カイケイ</t>
    </rPh>
    <rPh sb="3" eb="5">
      <t>ケイリ</t>
    </rPh>
    <rPh sb="7" eb="8">
      <t>タ</t>
    </rPh>
    <phoneticPr fontId="1"/>
  </si>
  <si>
    <t>Cash Conversion Cycle</t>
    <phoneticPr fontId="1"/>
  </si>
  <si>
    <t>支出プロセスにおける効率性</t>
    <rPh sb="0" eb="2">
      <t>シシュツ</t>
    </rPh>
    <rPh sb="10" eb="13">
      <t>コウリツセイ</t>
    </rPh>
    <phoneticPr fontId="1"/>
  </si>
  <si>
    <t>新規顧客獲得割合</t>
    <rPh sb="0" eb="2">
      <t>シンキ</t>
    </rPh>
    <rPh sb="2" eb="4">
      <t>コキャク</t>
    </rPh>
    <rPh sb="4" eb="6">
      <t>カクトク</t>
    </rPh>
    <rPh sb="6" eb="8">
      <t>ワリアイ</t>
    </rPh>
    <phoneticPr fontId="1"/>
  </si>
  <si>
    <t>製品開発スピード</t>
    <rPh sb="0" eb="2">
      <t>セイヒン</t>
    </rPh>
    <rPh sb="2" eb="4">
      <t>カイハツ</t>
    </rPh>
    <phoneticPr fontId="1"/>
  </si>
  <si>
    <t>決算処理スピード</t>
    <rPh sb="0" eb="2">
      <t>ケッサン</t>
    </rPh>
    <rPh sb="2" eb="4">
      <t>ショリ</t>
    </rPh>
    <phoneticPr fontId="1"/>
  </si>
  <si>
    <t>定性指標No.7-3</t>
    <rPh sb="0" eb="2">
      <t>テイセイ</t>
    </rPh>
    <rPh sb="2" eb="4">
      <t>シヒョウ</t>
    </rPh>
    <phoneticPr fontId="1"/>
  </si>
  <si>
    <t>定性指標No.7-2</t>
    <rPh sb="0" eb="2">
      <t>テイセイ</t>
    </rPh>
    <rPh sb="2" eb="4">
      <t>シヒョウ</t>
    </rPh>
    <phoneticPr fontId="1"/>
  </si>
  <si>
    <t>定性指標No.7-1</t>
    <rPh sb="0" eb="2">
      <t>テイセイ</t>
    </rPh>
    <rPh sb="2" eb="4">
      <t>シヒョウ</t>
    </rPh>
    <phoneticPr fontId="1"/>
  </si>
  <si>
    <t>定性指標No.7</t>
    <rPh sb="0" eb="2">
      <t>テイセイ</t>
    </rPh>
    <rPh sb="2" eb="4">
      <t>シヒョウ</t>
    </rPh>
    <phoneticPr fontId="1"/>
  </si>
  <si>
    <t>定性指標No.6-3</t>
    <rPh sb="0" eb="2">
      <t>テイセイ</t>
    </rPh>
    <rPh sb="2" eb="4">
      <t>シヒョウ</t>
    </rPh>
    <phoneticPr fontId="1"/>
  </si>
  <si>
    <t>定性指標No.6-2</t>
    <rPh sb="0" eb="2">
      <t>テイセイ</t>
    </rPh>
    <rPh sb="2" eb="4">
      <t>シヒョウ</t>
    </rPh>
    <phoneticPr fontId="1"/>
  </si>
  <si>
    <t>定性指標No.6-1</t>
    <rPh sb="0" eb="2">
      <t>テイセイ</t>
    </rPh>
    <rPh sb="2" eb="4">
      <t>シヒョウ</t>
    </rPh>
    <phoneticPr fontId="1"/>
  </si>
  <si>
    <t>定性指標No.6</t>
    <rPh sb="0" eb="2">
      <t>テイセイ</t>
    </rPh>
    <rPh sb="2" eb="4">
      <t>シヒョウ</t>
    </rPh>
    <phoneticPr fontId="1"/>
  </si>
  <si>
    <t>定性指標No.5-2</t>
    <rPh sb="0" eb="2">
      <t>テイセイ</t>
    </rPh>
    <rPh sb="2" eb="4">
      <t>シヒョウ</t>
    </rPh>
    <phoneticPr fontId="1"/>
  </si>
  <si>
    <t>定性指標No.5-1</t>
    <rPh sb="0" eb="2">
      <t>テイセイ</t>
    </rPh>
    <rPh sb="2" eb="4">
      <t>シヒョウ</t>
    </rPh>
    <phoneticPr fontId="1"/>
  </si>
  <si>
    <t>定性指標No.5</t>
    <rPh sb="0" eb="2">
      <t>テイセイ</t>
    </rPh>
    <rPh sb="2" eb="4">
      <t>シヒョウ</t>
    </rPh>
    <phoneticPr fontId="1"/>
  </si>
  <si>
    <t>定性指標No.4-4</t>
    <rPh sb="0" eb="2">
      <t>テイセイ</t>
    </rPh>
    <rPh sb="2" eb="4">
      <t>シヒョウ</t>
    </rPh>
    <phoneticPr fontId="1"/>
  </si>
  <si>
    <t>定性指標No.4-3</t>
    <rPh sb="0" eb="2">
      <t>テイセイ</t>
    </rPh>
    <rPh sb="2" eb="4">
      <t>シヒョウ</t>
    </rPh>
    <phoneticPr fontId="1"/>
  </si>
  <si>
    <t>定性指標No.4-2</t>
    <rPh sb="0" eb="2">
      <t>テイセイ</t>
    </rPh>
    <rPh sb="2" eb="4">
      <t>シヒョウ</t>
    </rPh>
    <phoneticPr fontId="1"/>
  </si>
  <si>
    <t>定性指標No.4-1</t>
    <rPh sb="0" eb="2">
      <t>テイセイ</t>
    </rPh>
    <rPh sb="2" eb="4">
      <t>シヒョウ</t>
    </rPh>
    <phoneticPr fontId="1"/>
  </si>
  <si>
    <t>定性指標No.4</t>
    <rPh sb="0" eb="2">
      <t>テイセイ</t>
    </rPh>
    <rPh sb="2" eb="4">
      <t>シヒョウ</t>
    </rPh>
    <phoneticPr fontId="1"/>
  </si>
  <si>
    <t>定性指標No.3</t>
    <rPh sb="0" eb="2">
      <t>テイセイ</t>
    </rPh>
    <rPh sb="2" eb="4">
      <t>シヒョウ</t>
    </rPh>
    <phoneticPr fontId="1"/>
  </si>
  <si>
    <t>定性指標No.2</t>
    <rPh sb="0" eb="2">
      <t>テイセイ</t>
    </rPh>
    <rPh sb="2" eb="4">
      <t>シヒョウ</t>
    </rPh>
    <phoneticPr fontId="1"/>
  </si>
  <si>
    <t>※ 黄色の網かけ部分はキークエスチョン</t>
    <rPh sb="2" eb="4">
      <t>キイロ</t>
    </rPh>
    <rPh sb="5" eb="6">
      <t>アミ</t>
    </rPh>
    <rPh sb="8" eb="10">
      <t>ブブン</t>
    </rPh>
    <phoneticPr fontId="1"/>
  </si>
  <si>
    <t>No.</t>
    <phoneticPr fontId="1"/>
  </si>
  <si>
    <t>定性指標
No.</t>
    <rPh sb="0" eb="2">
      <t>テイセイ</t>
    </rPh>
    <rPh sb="2" eb="4">
      <t>シヒョウ</t>
    </rPh>
    <phoneticPr fontId="1"/>
  </si>
  <si>
    <t>大分類</t>
    <rPh sb="0" eb="1">
      <t>ダイ</t>
    </rPh>
    <rPh sb="1" eb="3">
      <t>ブンルイ</t>
    </rPh>
    <phoneticPr fontId="1"/>
  </si>
  <si>
    <t>中分類</t>
    <rPh sb="0" eb="1">
      <t>チュウ</t>
    </rPh>
    <rPh sb="1" eb="3">
      <t>ブンルイ</t>
    </rPh>
    <phoneticPr fontId="1"/>
  </si>
  <si>
    <t>小分類</t>
    <rPh sb="0" eb="3">
      <t>ショウブンルイ</t>
    </rPh>
    <phoneticPr fontId="1"/>
  </si>
  <si>
    <t>DX推進指標</t>
    <rPh sb="2" eb="4">
      <t>スイシン</t>
    </rPh>
    <rPh sb="4" eb="6">
      <t>シヒョウ</t>
    </rPh>
    <phoneticPr fontId="1"/>
  </si>
  <si>
    <t>定性</t>
    <rPh sb="0" eb="2">
      <t>テイセイ</t>
    </rPh>
    <phoneticPr fontId="1"/>
  </si>
  <si>
    <t>定量</t>
    <rPh sb="0" eb="2">
      <t>テイリョウ</t>
    </rPh>
    <phoneticPr fontId="1"/>
  </si>
  <si>
    <t>目標
（例えば3年後）</t>
    <rPh sb="0" eb="2">
      <t>モクヒョウ</t>
    </rPh>
    <rPh sb="4" eb="5">
      <t>タト</t>
    </rPh>
    <rPh sb="8" eb="9">
      <t>ネン</t>
    </rPh>
    <rPh sb="9" eb="10">
      <t>ゴ</t>
    </rPh>
    <phoneticPr fontId="1"/>
  </si>
  <si>
    <t>DX推進の枠組み</t>
    <phoneticPr fontId="1"/>
  </si>
  <si>
    <t>ビジョン</t>
    <phoneticPr fontId="1"/>
  </si>
  <si>
    <t>ビジョンの共有</t>
    <rPh sb="5" eb="7">
      <t>キョウユウ</t>
    </rPh>
    <phoneticPr fontId="1"/>
  </si>
  <si>
    <t xml:space="preserve">データとデジタル技術を使って、変化に迅速に対応しつつ、顧客視点でどのような価値を創出するのか、社内外でビジョンを共有できているか。
</t>
    <rPh sb="8" eb="10">
      <t>ギジュツ</t>
    </rPh>
    <rPh sb="11" eb="12">
      <t>ツカ</t>
    </rPh>
    <rPh sb="15" eb="17">
      <t>ヘンカ</t>
    </rPh>
    <rPh sb="18" eb="20">
      <t>ジンソク</t>
    </rPh>
    <rPh sb="21" eb="23">
      <t>タイオウ</t>
    </rPh>
    <rPh sb="27" eb="31">
      <t>コキャクシテン</t>
    </rPh>
    <rPh sb="37" eb="39">
      <t>カチ</t>
    </rPh>
    <rPh sb="40" eb="42">
      <t>ソウシュツ</t>
    </rPh>
    <rPh sb="47" eb="50">
      <t>シャナイガイ</t>
    </rPh>
    <rPh sb="56" eb="58">
      <t>キョウユウ</t>
    </rPh>
    <phoneticPr fontId="1"/>
  </si>
  <si>
    <t>〇</t>
    <phoneticPr fontId="1"/>
  </si>
  <si>
    <t>危機感とビジョン実現の必要性の共有</t>
    <rPh sb="0" eb="3">
      <t>キキカン</t>
    </rPh>
    <rPh sb="8" eb="10">
      <t>ジツゲン</t>
    </rPh>
    <rPh sb="11" eb="14">
      <t>ヒツヨウセイ</t>
    </rPh>
    <rPh sb="15" eb="17">
      <t>キョウユウ</t>
    </rPh>
    <phoneticPr fontId="1"/>
  </si>
  <si>
    <t xml:space="preserve">将来におけるディスラプションに対する危機感と、なぜビジョンの実現が必要かについて、社内外で共有できているか。
</t>
    <rPh sb="0" eb="2">
      <t>ショウライ</t>
    </rPh>
    <rPh sb="15" eb="16">
      <t>タイ</t>
    </rPh>
    <rPh sb="18" eb="21">
      <t>キキカン</t>
    </rPh>
    <rPh sb="30" eb="32">
      <t>ジツゲン</t>
    </rPh>
    <rPh sb="33" eb="35">
      <t>ヒツヨウ</t>
    </rPh>
    <rPh sb="41" eb="44">
      <t>シャナイガイ</t>
    </rPh>
    <rPh sb="45" eb="47">
      <t>キョウユウ</t>
    </rPh>
    <phoneticPr fontId="1"/>
  </si>
  <si>
    <t>〇</t>
  </si>
  <si>
    <t>経営トップのコミットメント</t>
    <rPh sb="0" eb="2">
      <t>ケイエイ</t>
    </rPh>
    <phoneticPr fontId="1"/>
  </si>
  <si>
    <t xml:space="preserve">ビジョンの実現に向けて、ビジネスモデルや業務プロセス、企業文化を変革するために、組織整備、人材・予算の配分、プロジェクト管理や人事評価の見直し等の仕組みが、経営のリーダーシップの下、明確化され、実践されているか。
（注：　各仕組みごとの進捗については、以下の「仕組み」の各項目で個別にチェック）
</t>
    <rPh sb="5" eb="7">
      <t>ジツゲン</t>
    </rPh>
    <rPh sb="8" eb="9">
      <t>ム</t>
    </rPh>
    <rPh sb="20" eb="22">
      <t>ギョウム</t>
    </rPh>
    <rPh sb="27" eb="29">
      <t>キギョウ</t>
    </rPh>
    <rPh sb="29" eb="31">
      <t>ブンカ</t>
    </rPh>
    <rPh sb="32" eb="34">
      <t>ヘンカク</t>
    </rPh>
    <rPh sb="40" eb="42">
      <t>ソシキ</t>
    </rPh>
    <rPh sb="42" eb="44">
      <t>セイビ</t>
    </rPh>
    <rPh sb="45" eb="47">
      <t>ジンザイ</t>
    </rPh>
    <rPh sb="48" eb="50">
      <t>ヨサン</t>
    </rPh>
    <rPh sb="51" eb="53">
      <t>ハイブン</t>
    </rPh>
    <rPh sb="60" eb="62">
      <t>カンリ</t>
    </rPh>
    <rPh sb="63" eb="65">
      <t>ジンジ</t>
    </rPh>
    <rPh sb="65" eb="67">
      <t>ヒョウカ</t>
    </rPh>
    <rPh sb="68" eb="70">
      <t>ミナオ</t>
    </rPh>
    <rPh sb="71" eb="72">
      <t>トウ</t>
    </rPh>
    <rPh sb="73" eb="75">
      <t>シク</t>
    </rPh>
    <rPh sb="78" eb="80">
      <t>ケイエイ</t>
    </rPh>
    <rPh sb="89" eb="90">
      <t>モト</t>
    </rPh>
    <rPh sb="91" eb="94">
      <t>メイカクカ</t>
    </rPh>
    <rPh sb="97" eb="99">
      <t>ジッセン</t>
    </rPh>
    <rPh sb="108" eb="109">
      <t>チュウ</t>
    </rPh>
    <rPh sb="111" eb="112">
      <t>カク</t>
    </rPh>
    <rPh sb="112" eb="114">
      <t>シクミ</t>
    </rPh>
    <rPh sb="118" eb="120">
      <t>シンチョク</t>
    </rPh>
    <rPh sb="126" eb="128">
      <t>イカ</t>
    </rPh>
    <rPh sb="130" eb="132">
      <t>シク</t>
    </rPh>
    <rPh sb="135" eb="138">
      <t>カクコウモク</t>
    </rPh>
    <rPh sb="139" eb="141">
      <t>コベツ</t>
    </rPh>
    <phoneticPr fontId="1"/>
  </si>
  <si>
    <t>仕組み</t>
    <rPh sb="0" eb="2">
      <t>シク</t>
    </rPh>
    <phoneticPr fontId="1"/>
  </si>
  <si>
    <t>マインドセット、企業文化</t>
    <rPh sb="8" eb="10">
      <t>キギョウ</t>
    </rPh>
    <rPh sb="10" eb="12">
      <t>ブンカ</t>
    </rPh>
    <phoneticPr fontId="1"/>
  </si>
  <si>
    <t xml:space="preserve">挑戦を促し失敗から学ぶプロセスをスピーディーに実行し、継続できる仕組みが構築できているか。
</t>
    <rPh sb="0" eb="2">
      <t>チョウセン</t>
    </rPh>
    <rPh sb="3" eb="4">
      <t>ウナガ</t>
    </rPh>
    <rPh sb="5" eb="7">
      <t>シッパイ</t>
    </rPh>
    <rPh sb="9" eb="10">
      <t>マナ</t>
    </rPh>
    <rPh sb="23" eb="25">
      <t>ジッコウ</t>
    </rPh>
    <rPh sb="27" eb="29">
      <t>ケイゾク</t>
    </rPh>
    <rPh sb="32" eb="34">
      <t>シク</t>
    </rPh>
    <rPh sb="36" eb="38">
      <t>コウチク</t>
    </rPh>
    <phoneticPr fontId="1"/>
  </si>
  <si>
    <t>4-1</t>
    <phoneticPr fontId="1"/>
  </si>
  <si>
    <t>体制</t>
    <rPh sb="0" eb="2">
      <t>タイセイ</t>
    </rPh>
    <phoneticPr fontId="1"/>
  </si>
  <si>
    <t xml:space="preserve">挑戦を促し失敗から学ぶプロセスをスピーディーに実行し、継続するのに適した体制が権限委譲を伴って構築できているか。
</t>
    <rPh sb="3" eb="4">
      <t>ウナガ</t>
    </rPh>
    <rPh sb="27" eb="29">
      <t>ケイゾク</t>
    </rPh>
    <rPh sb="39" eb="41">
      <t>ケンゲン</t>
    </rPh>
    <rPh sb="41" eb="43">
      <t>イジョウ</t>
    </rPh>
    <rPh sb="44" eb="45">
      <t>トモナ</t>
    </rPh>
    <phoneticPr fontId="1"/>
  </si>
  <si>
    <t>4-2</t>
  </si>
  <si>
    <t>KPI</t>
    <phoneticPr fontId="1"/>
  </si>
  <si>
    <t xml:space="preserve">挑戦を促し失敗から学ぶプロセスをスピーディーに実行し、継続するのに適したKPIを設定できているか。
（視点：　進捗度をタイムリーに測る、小さく動かす、Exitプランを持つなど）
</t>
    <rPh sb="0" eb="2">
      <t>チョウセン</t>
    </rPh>
    <rPh sb="3" eb="4">
      <t>ウナガ</t>
    </rPh>
    <rPh sb="5" eb="7">
      <t>シッパイ</t>
    </rPh>
    <rPh sb="9" eb="10">
      <t>マナ</t>
    </rPh>
    <rPh sb="23" eb="25">
      <t>ジッコウ</t>
    </rPh>
    <rPh sb="27" eb="29">
      <t>ケイゾク</t>
    </rPh>
    <rPh sb="33" eb="34">
      <t>テキ</t>
    </rPh>
    <rPh sb="40" eb="42">
      <t>セッテイ</t>
    </rPh>
    <rPh sb="51" eb="53">
      <t>シテン</t>
    </rPh>
    <rPh sb="55" eb="57">
      <t>シンチョク</t>
    </rPh>
    <rPh sb="57" eb="58">
      <t>ド</t>
    </rPh>
    <rPh sb="65" eb="66">
      <t>ハカ</t>
    </rPh>
    <rPh sb="68" eb="69">
      <t>チイ</t>
    </rPh>
    <rPh sb="71" eb="72">
      <t>ウゴ</t>
    </rPh>
    <rPh sb="83" eb="84">
      <t>モ</t>
    </rPh>
    <phoneticPr fontId="1"/>
  </si>
  <si>
    <t>4-3</t>
  </si>
  <si>
    <t>評価</t>
    <rPh sb="0" eb="2">
      <t>ヒョウカ</t>
    </rPh>
    <phoneticPr fontId="1"/>
  </si>
  <si>
    <t xml:space="preserve">上記のようなKPIに即し、プロジェクト評価や人事評価の仕組みが構築できているか。
</t>
    <rPh sb="0" eb="2">
      <t>ジョウキ</t>
    </rPh>
    <rPh sb="10" eb="11">
      <t>ソク</t>
    </rPh>
    <rPh sb="19" eb="21">
      <t>ヒョウカ</t>
    </rPh>
    <rPh sb="22" eb="24">
      <t>ジンジ</t>
    </rPh>
    <rPh sb="24" eb="26">
      <t>ヒョウカ</t>
    </rPh>
    <rPh sb="27" eb="29">
      <t>シク</t>
    </rPh>
    <rPh sb="31" eb="33">
      <t>コウチク</t>
    </rPh>
    <phoneticPr fontId="1"/>
  </si>
  <si>
    <t>4-4</t>
  </si>
  <si>
    <t>投資意思決定、予算配分</t>
    <rPh sb="0" eb="2">
      <t>トウシ</t>
    </rPh>
    <rPh sb="2" eb="4">
      <t>イシ</t>
    </rPh>
    <rPh sb="4" eb="6">
      <t>ケッテイ</t>
    </rPh>
    <rPh sb="7" eb="9">
      <t>ヨサン</t>
    </rPh>
    <rPh sb="9" eb="11">
      <t>ハイブン</t>
    </rPh>
    <phoneticPr fontId="1"/>
  </si>
  <si>
    <t xml:space="preserve">上記のようなKPIに即した投資意思決定や予算配分の仕組みが構築できているか。
</t>
    <rPh sb="0" eb="2">
      <t>ジョウキ</t>
    </rPh>
    <rPh sb="10" eb="11">
      <t>ソク</t>
    </rPh>
    <rPh sb="20" eb="22">
      <t>ヨサン</t>
    </rPh>
    <rPh sb="22" eb="24">
      <t>ハイブン</t>
    </rPh>
    <rPh sb="25" eb="27">
      <t>シク</t>
    </rPh>
    <rPh sb="29" eb="31">
      <t>コウチク</t>
    </rPh>
    <phoneticPr fontId="1"/>
  </si>
  <si>
    <t>推進・サポート体制</t>
    <rPh sb="0" eb="2">
      <t>スイシン</t>
    </rPh>
    <rPh sb="7" eb="9">
      <t>タイセイ</t>
    </rPh>
    <phoneticPr fontId="1"/>
  </si>
  <si>
    <t xml:space="preserve">DX推進がミッションとなっている部署や人員と、その役割が明確になっているか。また、必要な権限は与えられているか。
</t>
    <rPh sb="2" eb="4">
      <t>スイシン</t>
    </rPh>
    <rPh sb="16" eb="18">
      <t>ブショ</t>
    </rPh>
    <rPh sb="19" eb="21">
      <t>ジンイン</t>
    </rPh>
    <rPh sb="25" eb="27">
      <t>ヤクワリ</t>
    </rPh>
    <rPh sb="28" eb="30">
      <t>メイカク</t>
    </rPh>
    <rPh sb="41" eb="43">
      <t>ヒツヨウ</t>
    </rPh>
    <rPh sb="44" eb="46">
      <t>ケンゲン</t>
    </rPh>
    <rPh sb="47" eb="48">
      <t>アタ</t>
    </rPh>
    <phoneticPr fontId="1"/>
  </si>
  <si>
    <t>5-1</t>
    <phoneticPr fontId="1"/>
  </si>
  <si>
    <t>推進体制</t>
    <rPh sb="0" eb="2">
      <t>スイシン</t>
    </rPh>
    <rPh sb="2" eb="4">
      <t>タイセイ</t>
    </rPh>
    <phoneticPr fontId="1"/>
  </si>
  <si>
    <t xml:space="preserve">経営・事業部門・IT部門が目的に向かって相互に協力しながら推進する体制となっているか。
</t>
    <rPh sb="29" eb="31">
      <t>スイシン</t>
    </rPh>
    <phoneticPr fontId="1"/>
  </si>
  <si>
    <t>5-2</t>
  </si>
  <si>
    <t>外部との連携</t>
    <rPh sb="0" eb="2">
      <t>ガイブ</t>
    </rPh>
    <rPh sb="4" eb="6">
      <t>レンケイ</t>
    </rPh>
    <phoneticPr fontId="1"/>
  </si>
  <si>
    <t xml:space="preserve">自社のリソースのみでなく、外部との連携にも取り組んでいるか。
</t>
    <rPh sb="0" eb="2">
      <t>ジシャ</t>
    </rPh>
    <rPh sb="13" eb="15">
      <t>ガイブ</t>
    </rPh>
    <rPh sb="17" eb="19">
      <t>レンケイ</t>
    </rPh>
    <rPh sb="21" eb="22">
      <t>ト</t>
    </rPh>
    <rPh sb="23" eb="24">
      <t>ク</t>
    </rPh>
    <phoneticPr fontId="1"/>
  </si>
  <si>
    <t>人材育成・確保</t>
    <rPh sb="0" eb="2">
      <t>ジンザイ</t>
    </rPh>
    <rPh sb="2" eb="4">
      <t>イクセイ</t>
    </rPh>
    <rPh sb="5" eb="7">
      <t>カクホ</t>
    </rPh>
    <phoneticPr fontId="1"/>
  </si>
  <si>
    <t xml:space="preserve">DX推進に必要な人材の育成・確保に向けた取組が行われているか。
</t>
    <rPh sb="2" eb="4">
      <t>スイシン</t>
    </rPh>
    <rPh sb="5" eb="7">
      <t>ヒツヨウ</t>
    </rPh>
    <rPh sb="8" eb="10">
      <t>ジンザイ</t>
    </rPh>
    <rPh sb="11" eb="13">
      <t>イクセイ</t>
    </rPh>
    <rPh sb="14" eb="16">
      <t>カクホ</t>
    </rPh>
    <rPh sb="17" eb="18">
      <t>ム</t>
    </rPh>
    <rPh sb="20" eb="21">
      <t>ト</t>
    </rPh>
    <rPh sb="21" eb="22">
      <t>ク</t>
    </rPh>
    <rPh sb="23" eb="24">
      <t>オコナ</t>
    </rPh>
    <phoneticPr fontId="1"/>
  </si>
  <si>
    <t>6-1</t>
    <phoneticPr fontId="1"/>
  </si>
  <si>
    <t>事業部門における人材</t>
    <phoneticPr fontId="1"/>
  </si>
  <si>
    <t xml:space="preserve">事業部門において、顧客や市場、業務内容に精通しつつ、デジタルで何ができるかを理解し、DXの実行を担う人材の育成・確保に向けた取組が行われているか。
</t>
    <rPh sb="0" eb="2">
      <t>ジギョウ</t>
    </rPh>
    <rPh sb="2" eb="4">
      <t>ブモン</t>
    </rPh>
    <rPh sb="9" eb="11">
      <t>コキャク</t>
    </rPh>
    <rPh sb="12" eb="14">
      <t>シジョウ</t>
    </rPh>
    <rPh sb="15" eb="17">
      <t>ギョウム</t>
    </rPh>
    <rPh sb="17" eb="19">
      <t>ナイヨウ</t>
    </rPh>
    <rPh sb="20" eb="22">
      <t>セイツウ</t>
    </rPh>
    <rPh sb="31" eb="32">
      <t>ナニ</t>
    </rPh>
    <rPh sb="38" eb="40">
      <t>リカイ</t>
    </rPh>
    <rPh sb="45" eb="47">
      <t>ジッコウ</t>
    </rPh>
    <rPh sb="48" eb="49">
      <t>ニナ</t>
    </rPh>
    <rPh sb="50" eb="52">
      <t>ジンザイ</t>
    </rPh>
    <rPh sb="53" eb="55">
      <t>イクセイ</t>
    </rPh>
    <rPh sb="56" eb="58">
      <t>カクホ</t>
    </rPh>
    <rPh sb="59" eb="60">
      <t>ム</t>
    </rPh>
    <rPh sb="62" eb="63">
      <t>ト</t>
    </rPh>
    <rPh sb="63" eb="64">
      <t>ク</t>
    </rPh>
    <rPh sb="65" eb="66">
      <t>オコナ</t>
    </rPh>
    <phoneticPr fontId="1"/>
  </si>
  <si>
    <t>6-2</t>
  </si>
  <si>
    <t>技術を支える人材</t>
    <rPh sb="0" eb="2">
      <t>ギジュツ</t>
    </rPh>
    <rPh sb="3" eb="4">
      <t>ササ</t>
    </rPh>
    <rPh sb="6" eb="8">
      <t>ジンザイ</t>
    </rPh>
    <phoneticPr fontId="1"/>
  </si>
  <si>
    <t xml:space="preserve">デジタル技術やデータ活用に精通した人材の育成・確保に向けた取組が行われているか。
</t>
    <rPh sb="4" eb="6">
      <t>ギジュツ</t>
    </rPh>
    <rPh sb="10" eb="12">
      <t>カツヨウ</t>
    </rPh>
    <rPh sb="13" eb="15">
      <t>セイツウ</t>
    </rPh>
    <rPh sb="17" eb="19">
      <t>ジンザイ</t>
    </rPh>
    <rPh sb="20" eb="22">
      <t>イクセイ</t>
    </rPh>
    <rPh sb="23" eb="25">
      <t>カクホ</t>
    </rPh>
    <rPh sb="26" eb="27">
      <t>ム</t>
    </rPh>
    <rPh sb="29" eb="30">
      <t>ト</t>
    </rPh>
    <rPh sb="30" eb="31">
      <t>ク</t>
    </rPh>
    <rPh sb="32" eb="33">
      <t>オコナ</t>
    </rPh>
    <phoneticPr fontId="1"/>
  </si>
  <si>
    <t>6-3</t>
  </si>
  <si>
    <t>人材の融合</t>
    <rPh sb="0" eb="2">
      <t>ジンザイ</t>
    </rPh>
    <rPh sb="3" eb="5">
      <t>ユウゴウ</t>
    </rPh>
    <phoneticPr fontId="1"/>
  </si>
  <si>
    <t xml:space="preserve">「技術に精通した人材」と「業務に精通した人材」が融合してDXに取り組む仕組みが整えられているか。
</t>
    <rPh sb="1" eb="3">
      <t>ギジュツ</t>
    </rPh>
    <rPh sb="4" eb="6">
      <t>セイツウ</t>
    </rPh>
    <rPh sb="8" eb="10">
      <t>ジンザイ</t>
    </rPh>
    <rPh sb="13" eb="15">
      <t>ギョウム</t>
    </rPh>
    <rPh sb="16" eb="18">
      <t>セイツウ</t>
    </rPh>
    <rPh sb="20" eb="22">
      <t>ジンザイ</t>
    </rPh>
    <rPh sb="24" eb="26">
      <t>ユウゴウ</t>
    </rPh>
    <rPh sb="31" eb="32">
      <t>ト</t>
    </rPh>
    <rPh sb="33" eb="34">
      <t>ク</t>
    </rPh>
    <rPh sb="35" eb="37">
      <t>シク</t>
    </rPh>
    <rPh sb="39" eb="40">
      <t>トトノ</t>
    </rPh>
    <phoneticPr fontId="1"/>
  </si>
  <si>
    <t>事業への落とし込み</t>
    <rPh sb="0" eb="2">
      <t>ジギョウ</t>
    </rPh>
    <rPh sb="4" eb="5">
      <t>オ</t>
    </rPh>
    <rPh sb="7" eb="8">
      <t>コ</t>
    </rPh>
    <phoneticPr fontId="1"/>
  </si>
  <si>
    <t>7-1</t>
    <phoneticPr fontId="1"/>
  </si>
  <si>
    <t>戦略とロードマップ</t>
    <rPh sb="0" eb="2">
      <t>センリャク</t>
    </rPh>
    <phoneticPr fontId="1"/>
  </si>
  <si>
    <t xml:space="preserve">ビジネスモデルや業務プロセス、働き方等をどのように変革するか、戦略とロードマップが明確になっているか。
</t>
    <rPh sb="18" eb="19">
      <t>トウ</t>
    </rPh>
    <phoneticPr fontId="1"/>
  </si>
  <si>
    <t>7-2</t>
  </si>
  <si>
    <t>バリューチェーンワイド</t>
    <phoneticPr fontId="1"/>
  </si>
  <si>
    <t xml:space="preserve">ビジネスモデルの創出、業務プロセスの改革への取組が、部門別の部分最適ではなく、社内外のサプライチェーンやエコシステムを通したバリューチェーンワイドで行われているか。
</t>
    <phoneticPr fontId="1"/>
  </si>
  <si>
    <t>7-3</t>
  </si>
  <si>
    <t>持続力</t>
    <rPh sb="0" eb="3">
      <t>ジゾクリョク</t>
    </rPh>
    <phoneticPr fontId="1"/>
  </si>
  <si>
    <t xml:space="preserve">改革の途上で、一定期間、成果が出なかったり、既存の業務とのカニバリが発生することに対して、経営トップが持続的に改革をリードしているか。
</t>
    <rPh sb="0" eb="2">
      <t>カイカク</t>
    </rPh>
    <rPh sb="3" eb="5">
      <t>トジョウ</t>
    </rPh>
    <rPh sb="7" eb="9">
      <t>イッテイ</t>
    </rPh>
    <rPh sb="9" eb="11">
      <t>キカン</t>
    </rPh>
    <rPh sb="12" eb="14">
      <t>セイカ</t>
    </rPh>
    <rPh sb="15" eb="16">
      <t>デ</t>
    </rPh>
    <rPh sb="22" eb="24">
      <t>キソン</t>
    </rPh>
    <rPh sb="25" eb="27">
      <t>ギョウム</t>
    </rPh>
    <rPh sb="34" eb="36">
      <t>ハッセイ</t>
    </rPh>
    <rPh sb="41" eb="42">
      <t>タイ</t>
    </rPh>
    <rPh sb="45" eb="47">
      <t>ケイエイ</t>
    </rPh>
    <rPh sb="51" eb="54">
      <t>ジゾクテキ</t>
    </rPh>
    <rPh sb="55" eb="57">
      <t>カイカク</t>
    </rPh>
    <phoneticPr fontId="1"/>
  </si>
  <si>
    <t>-</t>
    <phoneticPr fontId="1"/>
  </si>
  <si>
    <t>-</t>
    <phoneticPr fontId="1"/>
  </si>
  <si>
    <t>DX推進の取組状況</t>
    <rPh sb="5" eb="7">
      <t>トリクミ</t>
    </rPh>
    <rPh sb="7" eb="9">
      <t>ジョウキョウ</t>
    </rPh>
    <phoneticPr fontId="1"/>
  </si>
  <si>
    <t>DXによる競争力強化の到達度合い</t>
    <phoneticPr fontId="1"/>
  </si>
  <si>
    <t>研究＆開発</t>
  </si>
  <si>
    <t>製品開発スピード</t>
  </si>
  <si>
    <t xml:space="preserve">スピード感：　
タイム・トゥ・マーケット
（新製品開発における研究開発の予算措置から市場提供まで）
</t>
    <phoneticPr fontId="1"/>
  </si>
  <si>
    <t>〇</t>
    <phoneticPr fontId="1"/>
  </si>
  <si>
    <t>新規顧客獲得割合</t>
  </si>
  <si>
    <t xml:space="preserve">割合：　
新規顧客からの売上の割合、新製品からの売上の割合。経年変化により着目。
※流出顧客割合や廃止製品数を測定するか。新規顧客の絶対数を測定する案も。
</t>
    <phoneticPr fontId="1"/>
  </si>
  <si>
    <t>支出プロセスにおける効率性</t>
  </si>
  <si>
    <t xml:space="preserve">効率性：　
統制下にある支出の割合、定型の購買サービスを用いた支出割合。
</t>
    <phoneticPr fontId="1"/>
  </si>
  <si>
    <t>決算処理スピード</t>
  </si>
  <si>
    <t xml:space="preserve">効率性：　
代表的な会計処理として効率を測定。
※決算処理日数（年次）など
</t>
    <phoneticPr fontId="1"/>
  </si>
  <si>
    <t>Cash Conversion Cycle</t>
  </si>
  <si>
    <t xml:space="preserve">効率性：　
資金繰りに関する指標として、仕入れから販売に伴う現金回収までの日数。
</t>
    <phoneticPr fontId="1"/>
  </si>
  <si>
    <t>フォーキャストサイクルタイム</t>
    <phoneticPr fontId="1"/>
  </si>
  <si>
    <t xml:space="preserve">スピード感：　
予算見直しをアジャイルに行っているか。
</t>
    <phoneticPr fontId="1"/>
  </si>
  <si>
    <t>DXの取組状況</t>
    <rPh sb="3" eb="5">
      <t>トリクミ</t>
    </rPh>
    <rPh sb="5" eb="7">
      <t>ジョウキョウ</t>
    </rPh>
    <phoneticPr fontId="1"/>
  </si>
  <si>
    <t>企業全体に占めるデジタルサービスの割合 [％]</t>
  </si>
  <si>
    <t xml:space="preserve">割合： 
売上もしくは顧客数などで経年変化に着目
</t>
    <phoneticPr fontId="1"/>
  </si>
  <si>
    <t xml:space="preserve">デジタルサービス全体の利益 [円]
</t>
    <phoneticPr fontId="1"/>
  </si>
  <si>
    <t xml:space="preserve">絶対値 or 割合：
</t>
    <phoneticPr fontId="1"/>
  </si>
  <si>
    <t xml:space="preserve">デジタルサービスへの投資額 [円]
</t>
    <phoneticPr fontId="1"/>
  </si>
  <si>
    <t xml:space="preserve">絶対値 or 割合：
</t>
    <phoneticPr fontId="1"/>
  </si>
  <si>
    <t xml:space="preserve">デジタルサービスに従事している従業員数 [人]
</t>
    <phoneticPr fontId="1"/>
  </si>
  <si>
    <t xml:space="preserve">新サービスを利用する既存顧客の割合 [％]
</t>
    <phoneticPr fontId="1"/>
  </si>
  <si>
    <t xml:space="preserve">割合：
</t>
    <phoneticPr fontId="1"/>
  </si>
  <si>
    <t>業務提携</t>
  </si>
  <si>
    <t>DXのための業務提携の数 [件]</t>
  </si>
  <si>
    <t xml:space="preserve">絶対値：
DXのためのExitプランが明確になっているアライアンスやM&amp;Aの件数
</t>
    <rPh sb="0" eb="3">
      <t>ゼッタイチ</t>
    </rPh>
    <phoneticPr fontId="1"/>
  </si>
  <si>
    <t>デジタル化</t>
  </si>
  <si>
    <t xml:space="preserve">業務プロセスのデジタル化率 [%]
</t>
    <phoneticPr fontId="1"/>
  </si>
  <si>
    <t xml:space="preserve">ITシステム構築の枠組み
</t>
    <phoneticPr fontId="1"/>
  </si>
  <si>
    <t>ビジョン実現の基盤としてのITシステムの構築</t>
    <rPh sb="4" eb="6">
      <t>ジツゲン</t>
    </rPh>
    <rPh sb="7" eb="9">
      <t>キバン</t>
    </rPh>
    <rPh sb="20" eb="22">
      <t>コウチク</t>
    </rPh>
    <phoneticPr fontId="1"/>
  </si>
  <si>
    <t>ビジョン実現の基盤としてのITシステムの構築</t>
    <phoneticPr fontId="1"/>
  </si>
  <si>
    <t xml:space="preserve">ビジョン実現（価値の創出）のためには、既存のITシステムにどのような見直しが必要であるかを認識し、対応策が講じられているか。
</t>
    <rPh sb="4" eb="6">
      <t>ジツゲン</t>
    </rPh>
    <rPh sb="7" eb="9">
      <t>カチ</t>
    </rPh>
    <rPh sb="10" eb="12">
      <t>ソウシュツ</t>
    </rPh>
    <rPh sb="19" eb="21">
      <t>キソン</t>
    </rPh>
    <rPh sb="34" eb="36">
      <t>ミナオ</t>
    </rPh>
    <rPh sb="38" eb="40">
      <t>ヒツヨウ</t>
    </rPh>
    <rPh sb="45" eb="47">
      <t>ニンシキ</t>
    </rPh>
    <rPh sb="49" eb="51">
      <t>タイオウ</t>
    </rPh>
    <rPh sb="51" eb="52">
      <t>サク</t>
    </rPh>
    <rPh sb="53" eb="54">
      <t>コウ</t>
    </rPh>
    <phoneticPr fontId="1"/>
  </si>
  <si>
    <t>8-1</t>
    <phoneticPr fontId="1"/>
  </si>
  <si>
    <t>ITシステムに求められる要素</t>
    <phoneticPr fontId="1"/>
  </si>
  <si>
    <t>データ活用</t>
    <rPh sb="3" eb="5">
      <t>カツヨウ</t>
    </rPh>
    <phoneticPr fontId="1"/>
  </si>
  <si>
    <t xml:space="preserve">データを、リアルタイム等使いたい形で使えるITシステムとなっているか。
</t>
    <rPh sb="11" eb="12">
      <t>トウ</t>
    </rPh>
    <rPh sb="12" eb="13">
      <t>ツカ</t>
    </rPh>
    <rPh sb="16" eb="17">
      <t>カタチ</t>
    </rPh>
    <rPh sb="18" eb="19">
      <t>ツカ</t>
    </rPh>
    <phoneticPr fontId="1"/>
  </si>
  <si>
    <t>8-2</t>
  </si>
  <si>
    <t>スピード・アジリティ</t>
    <phoneticPr fontId="1"/>
  </si>
  <si>
    <t xml:space="preserve">環境変化に迅速に対応し、求められるデリバリースピードに対応できるITシステムとなっているか。
</t>
    <rPh sb="0" eb="2">
      <t>カンキョウ</t>
    </rPh>
    <rPh sb="2" eb="4">
      <t>ヘンカ</t>
    </rPh>
    <rPh sb="5" eb="7">
      <t>ジンソク</t>
    </rPh>
    <rPh sb="8" eb="10">
      <t>タイオウ</t>
    </rPh>
    <rPh sb="12" eb="13">
      <t>モト</t>
    </rPh>
    <rPh sb="27" eb="29">
      <t>タイオウ</t>
    </rPh>
    <phoneticPr fontId="1"/>
  </si>
  <si>
    <t>8-3</t>
  </si>
  <si>
    <t>全社最適</t>
    <rPh sb="0" eb="2">
      <t>ゼンシャ</t>
    </rPh>
    <rPh sb="2" eb="4">
      <t>サイテキ</t>
    </rPh>
    <phoneticPr fontId="1"/>
  </si>
  <si>
    <t xml:space="preserve">部門を超えてデータを活用し、バリューチェーンワイドで顧客視点での価値創出ができるよう、システム間を連携させるなどにより、全社最適を踏まえたITシステムとなっているか。
</t>
    <rPh sb="0" eb="2">
      <t>ブモン</t>
    </rPh>
    <rPh sb="3" eb="4">
      <t>コ</t>
    </rPh>
    <rPh sb="10" eb="12">
      <t>カツヨウ</t>
    </rPh>
    <rPh sb="26" eb="28">
      <t>コキャク</t>
    </rPh>
    <rPh sb="28" eb="30">
      <t>シテン</t>
    </rPh>
    <rPh sb="32" eb="34">
      <t>カチ</t>
    </rPh>
    <rPh sb="34" eb="36">
      <t>ソウシュツ</t>
    </rPh>
    <rPh sb="47" eb="48">
      <t>カン</t>
    </rPh>
    <rPh sb="49" eb="51">
      <t>レンケイ</t>
    </rPh>
    <rPh sb="60" eb="62">
      <t>ゼンシャ</t>
    </rPh>
    <rPh sb="62" eb="64">
      <t>サイテキ</t>
    </rPh>
    <rPh sb="65" eb="66">
      <t>フ</t>
    </rPh>
    <phoneticPr fontId="1"/>
  </si>
  <si>
    <t>8-4</t>
  </si>
  <si>
    <t>IT資産の分析・評価</t>
    <phoneticPr fontId="1"/>
  </si>
  <si>
    <t xml:space="preserve">IT資産の現状について、全体像を把握し、分析・評価できているか。
（視点：　アプリケーション単位での利用状況、技術的な陳腐化度合い、サポート体制の継続性等）
</t>
    <rPh sb="2" eb="4">
      <t>シサン</t>
    </rPh>
    <rPh sb="5" eb="7">
      <t>ゲンジョウ</t>
    </rPh>
    <rPh sb="12" eb="15">
      <t>ゼンタイゾウ</t>
    </rPh>
    <rPh sb="16" eb="18">
      <t>ハアク</t>
    </rPh>
    <rPh sb="20" eb="22">
      <t>ブンセキ</t>
    </rPh>
    <rPh sb="23" eb="25">
      <t>ヒョウカ</t>
    </rPh>
    <rPh sb="34" eb="36">
      <t>シテン</t>
    </rPh>
    <rPh sb="46" eb="48">
      <t>タンイ</t>
    </rPh>
    <rPh sb="50" eb="52">
      <t>リヨウ</t>
    </rPh>
    <rPh sb="52" eb="54">
      <t>ジョウキョウ</t>
    </rPh>
    <rPh sb="55" eb="58">
      <t>ギジュツテキ</t>
    </rPh>
    <rPh sb="59" eb="62">
      <t>チンプカ</t>
    </rPh>
    <rPh sb="62" eb="64">
      <t>ドア</t>
    </rPh>
    <rPh sb="70" eb="72">
      <t>タイセイ</t>
    </rPh>
    <rPh sb="73" eb="76">
      <t>ケイゾクセイ</t>
    </rPh>
    <rPh sb="76" eb="77">
      <t>トウ</t>
    </rPh>
    <phoneticPr fontId="1"/>
  </si>
  <si>
    <t>8-5</t>
  </si>
  <si>
    <t>IT資産の仕分けと
プランニング</t>
    <phoneticPr fontId="1"/>
  </si>
  <si>
    <t>廃棄</t>
    <rPh sb="0" eb="2">
      <t>ハイキ</t>
    </rPh>
    <phoneticPr fontId="1"/>
  </si>
  <si>
    <t xml:space="preserve">価値創出への貢献の少ないもの、利用されていないものについて、廃棄できているか。
</t>
    <rPh sb="0" eb="2">
      <t>カチ</t>
    </rPh>
    <rPh sb="2" eb="4">
      <t>ソウシュツ</t>
    </rPh>
    <rPh sb="6" eb="8">
      <t>コウケン</t>
    </rPh>
    <rPh sb="9" eb="10">
      <t>スク</t>
    </rPh>
    <rPh sb="15" eb="17">
      <t>リヨウ</t>
    </rPh>
    <rPh sb="30" eb="32">
      <t>ハイキ</t>
    </rPh>
    <phoneticPr fontId="1"/>
  </si>
  <si>
    <t>8-6</t>
  </si>
  <si>
    <t>競争領域の特定</t>
    <rPh sb="0" eb="2">
      <t>キョウソウ</t>
    </rPh>
    <rPh sb="2" eb="4">
      <t>リョウイキ</t>
    </rPh>
    <rPh sb="5" eb="7">
      <t>トクテイ</t>
    </rPh>
    <phoneticPr fontId="1"/>
  </si>
  <si>
    <t xml:space="preserve">データやデジタル技術を活用し、変化に迅速に対応すべき領域を精査の上特定し、それに適したシステム環境を構築できているか。
</t>
    <rPh sb="8" eb="10">
      <t>ギジュツ</t>
    </rPh>
    <rPh sb="11" eb="13">
      <t>カツヨウ</t>
    </rPh>
    <rPh sb="15" eb="17">
      <t>ヘンカ</t>
    </rPh>
    <rPh sb="18" eb="20">
      <t>ジンソク</t>
    </rPh>
    <rPh sb="21" eb="23">
      <t>タイオウ</t>
    </rPh>
    <rPh sb="26" eb="28">
      <t>リョウイキ</t>
    </rPh>
    <rPh sb="29" eb="31">
      <t>セイサ</t>
    </rPh>
    <rPh sb="32" eb="33">
      <t>ウエ</t>
    </rPh>
    <rPh sb="33" eb="35">
      <t>トクテイ</t>
    </rPh>
    <rPh sb="40" eb="41">
      <t>テキ</t>
    </rPh>
    <rPh sb="47" eb="49">
      <t>カンキョウ</t>
    </rPh>
    <rPh sb="50" eb="52">
      <t>コウチク</t>
    </rPh>
    <phoneticPr fontId="1"/>
  </si>
  <si>
    <t>8-7</t>
  </si>
  <si>
    <t>非競争領域の標準化・共通化</t>
    <rPh sb="0" eb="1">
      <t>ヒ</t>
    </rPh>
    <rPh sb="1" eb="3">
      <t>キョウソウ</t>
    </rPh>
    <rPh sb="3" eb="5">
      <t>リョウイキ</t>
    </rPh>
    <rPh sb="6" eb="9">
      <t>ヒョウジュンカ</t>
    </rPh>
    <rPh sb="10" eb="13">
      <t>キョウツウカ</t>
    </rPh>
    <phoneticPr fontId="1"/>
  </si>
  <si>
    <t xml:space="preserve">非競争領域について、標準パッケージや業種ごとの共通プラットフォームを利用し、カスタマイズをやめて標準化したシステムに業務を合わせるなど、トップダウンで機能圧縮できているか。
</t>
    <rPh sb="0" eb="1">
      <t>ヒ</t>
    </rPh>
    <rPh sb="1" eb="3">
      <t>キョウソウ</t>
    </rPh>
    <rPh sb="3" eb="5">
      <t>リョウイキ</t>
    </rPh>
    <rPh sb="10" eb="12">
      <t>ヒョウジュン</t>
    </rPh>
    <rPh sb="18" eb="20">
      <t>ギョウシュ</t>
    </rPh>
    <rPh sb="23" eb="25">
      <t>キョウツウ</t>
    </rPh>
    <rPh sb="34" eb="36">
      <t>リヨウ</t>
    </rPh>
    <rPh sb="48" eb="51">
      <t>ヒョウジュンカ</t>
    </rPh>
    <rPh sb="58" eb="60">
      <t>ギョウム</t>
    </rPh>
    <rPh sb="61" eb="62">
      <t>ア</t>
    </rPh>
    <phoneticPr fontId="1"/>
  </si>
  <si>
    <t>8-8</t>
  </si>
  <si>
    <t>ロードマップ</t>
    <phoneticPr fontId="1"/>
  </si>
  <si>
    <t xml:space="preserve">ITシステムの刷新に向けたロードマップが策定できているか。
</t>
    <rPh sb="7" eb="9">
      <t>サッシン</t>
    </rPh>
    <rPh sb="10" eb="11">
      <t>ム</t>
    </rPh>
    <rPh sb="20" eb="22">
      <t>サクテイ</t>
    </rPh>
    <phoneticPr fontId="1"/>
  </si>
  <si>
    <t>ガバナンス・体制</t>
    <phoneticPr fontId="1"/>
  </si>
  <si>
    <t>ガバナンス・体制</t>
    <rPh sb="6" eb="8">
      <t>タイセイ</t>
    </rPh>
    <phoneticPr fontId="1"/>
  </si>
  <si>
    <t xml:space="preserve">ビジョンの実現に向けて、IT投資において、技術的負債を低減しつつ、価値の創出につながる領域へ資金・人材を重点配分できているか。
（「技術的負債」：　短期的な観点でシステムを開発し、結果として、長期的に保守費や運用費が高騰している状態のこと）
</t>
    <rPh sb="5" eb="7">
      <t>ジツゲン</t>
    </rPh>
    <rPh sb="8" eb="9">
      <t>ム</t>
    </rPh>
    <rPh sb="14" eb="16">
      <t>トウシ</t>
    </rPh>
    <rPh sb="21" eb="23">
      <t>ギジュツ</t>
    </rPh>
    <rPh sb="33" eb="35">
      <t>カチ</t>
    </rPh>
    <rPh sb="36" eb="38">
      <t>ソウシュツ</t>
    </rPh>
    <rPh sb="43" eb="45">
      <t>リョウイキ</t>
    </rPh>
    <rPh sb="46" eb="48">
      <t>シキン</t>
    </rPh>
    <rPh sb="49" eb="51">
      <t>ジンザイ</t>
    </rPh>
    <rPh sb="52" eb="54">
      <t>ジュウテン</t>
    </rPh>
    <rPh sb="54" eb="56">
      <t>ハイブン</t>
    </rPh>
    <rPh sb="66" eb="69">
      <t>ギジュツテキ</t>
    </rPh>
    <rPh sb="69" eb="71">
      <t>フサイ</t>
    </rPh>
    <phoneticPr fontId="1"/>
  </si>
  <si>
    <t>9-1</t>
    <phoneticPr fontId="1"/>
  </si>
  <si>
    <t xml:space="preserve">ビジョンの実現に向けて、新規に投資すべきもの、削減すべきもの、標準化や共通化等について、全社最適の視点から、部門を超えて横串的に判断・決定できる体制を整えられているか。
（視点：　顧客視点となっているか、サイロ化していないか、ベンダーとのパートナーシップ等）
</t>
    <rPh sb="5" eb="7">
      <t>ジツゲン</t>
    </rPh>
    <rPh sb="8" eb="9">
      <t>ム</t>
    </rPh>
    <rPh sb="12" eb="14">
      <t>シンキ</t>
    </rPh>
    <rPh sb="15" eb="17">
      <t>トウシ</t>
    </rPh>
    <rPh sb="23" eb="25">
      <t>サクゲン</t>
    </rPh>
    <rPh sb="31" eb="34">
      <t>ヒョウジュンカ</t>
    </rPh>
    <rPh sb="35" eb="38">
      <t>キョウツウカ</t>
    </rPh>
    <rPh sb="38" eb="39">
      <t>トウ</t>
    </rPh>
    <rPh sb="44" eb="46">
      <t>ゼンシャ</t>
    </rPh>
    <rPh sb="46" eb="48">
      <t>サイテキ</t>
    </rPh>
    <rPh sb="49" eb="51">
      <t>シテン</t>
    </rPh>
    <rPh sb="54" eb="56">
      <t>ブモン</t>
    </rPh>
    <rPh sb="57" eb="58">
      <t>コ</t>
    </rPh>
    <rPh sb="60" eb="61">
      <t>ヨコ</t>
    </rPh>
    <rPh sb="61" eb="62">
      <t>グシ</t>
    </rPh>
    <rPh sb="62" eb="63">
      <t>テキ</t>
    </rPh>
    <rPh sb="64" eb="66">
      <t>ハンダン</t>
    </rPh>
    <rPh sb="67" eb="69">
      <t>ケッテイ</t>
    </rPh>
    <rPh sb="72" eb="74">
      <t>タイセイ</t>
    </rPh>
    <rPh sb="75" eb="76">
      <t>トトノ</t>
    </rPh>
    <rPh sb="86" eb="88">
      <t>シテン</t>
    </rPh>
    <rPh sb="90" eb="92">
      <t>コキャク</t>
    </rPh>
    <rPh sb="92" eb="94">
      <t>シテン</t>
    </rPh>
    <rPh sb="105" eb="106">
      <t>カ</t>
    </rPh>
    <rPh sb="127" eb="128">
      <t>トウ</t>
    </rPh>
    <phoneticPr fontId="1"/>
  </si>
  <si>
    <t>9-2</t>
  </si>
  <si>
    <t>人材確保</t>
    <rPh sb="0" eb="2">
      <t>ジンザイ</t>
    </rPh>
    <rPh sb="2" eb="4">
      <t>カクホ</t>
    </rPh>
    <phoneticPr fontId="1"/>
  </si>
  <si>
    <t xml:space="preserve">ベンダーに丸投げせず、ITシステムの全体設計、システム連携基盤の企画や要求定義を自ら行い、パートナーとして協創できるベンダーを選別できる人材を確保できているか。
</t>
    <rPh sb="5" eb="7">
      <t>マルナ</t>
    </rPh>
    <rPh sb="18" eb="20">
      <t>ゼンタイ</t>
    </rPh>
    <rPh sb="20" eb="22">
      <t>セッケイ</t>
    </rPh>
    <rPh sb="27" eb="29">
      <t>レンケイ</t>
    </rPh>
    <rPh sb="29" eb="31">
      <t>キバン</t>
    </rPh>
    <rPh sb="32" eb="34">
      <t>キカク</t>
    </rPh>
    <rPh sb="35" eb="37">
      <t>ヨウキュウ</t>
    </rPh>
    <rPh sb="37" eb="39">
      <t>テイギ</t>
    </rPh>
    <rPh sb="40" eb="41">
      <t>ミズカ</t>
    </rPh>
    <rPh sb="42" eb="43">
      <t>オコナ</t>
    </rPh>
    <rPh sb="53" eb="55">
      <t>キョウソウ</t>
    </rPh>
    <rPh sb="63" eb="65">
      <t>センベツ</t>
    </rPh>
    <rPh sb="68" eb="70">
      <t>ジンザイ</t>
    </rPh>
    <rPh sb="71" eb="73">
      <t>カクホ</t>
    </rPh>
    <phoneticPr fontId="1"/>
  </si>
  <si>
    <t>9-3</t>
  </si>
  <si>
    <t>事業部門のオーナーシップ</t>
    <rPh sb="0" eb="2">
      <t>ジギョウ</t>
    </rPh>
    <rPh sb="2" eb="4">
      <t>ブモン</t>
    </rPh>
    <phoneticPr fontId="1"/>
  </si>
  <si>
    <t xml:space="preserve">各事業部門がオーナーシップをもって、DXで実現したい事業企画・業務企画を自ら明確にし、完成責任まで負えているか。
</t>
    <rPh sb="0" eb="3">
      <t>カクジギョウ</t>
    </rPh>
    <rPh sb="3" eb="5">
      <t>ブモン</t>
    </rPh>
    <rPh sb="21" eb="23">
      <t>ジツゲン</t>
    </rPh>
    <rPh sb="26" eb="28">
      <t>ジギョウ</t>
    </rPh>
    <rPh sb="28" eb="30">
      <t>キカク</t>
    </rPh>
    <rPh sb="31" eb="33">
      <t>ギョウム</t>
    </rPh>
    <rPh sb="33" eb="35">
      <t>キカク</t>
    </rPh>
    <rPh sb="36" eb="37">
      <t>ミズカ</t>
    </rPh>
    <rPh sb="38" eb="40">
      <t>メイカク</t>
    </rPh>
    <rPh sb="43" eb="45">
      <t>カンセイ</t>
    </rPh>
    <rPh sb="45" eb="47">
      <t>セキニン</t>
    </rPh>
    <rPh sb="49" eb="50">
      <t>オ</t>
    </rPh>
    <phoneticPr fontId="1"/>
  </si>
  <si>
    <t>9-4</t>
  </si>
  <si>
    <t>データ活用の人材連携</t>
    <rPh sb="3" eb="5">
      <t>カツヨウ</t>
    </rPh>
    <rPh sb="6" eb="8">
      <t>ジンザイ</t>
    </rPh>
    <rPh sb="8" eb="10">
      <t>レンケイ</t>
    </rPh>
    <phoneticPr fontId="1"/>
  </si>
  <si>
    <t xml:space="preserve">「どんなデータがどこにあるかを分かっている人」と「データを利用する人」が連携できているか。
</t>
    <rPh sb="15" eb="16">
      <t>ワ</t>
    </rPh>
    <rPh sb="21" eb="22">
      <t>ヒト</t>
    </rPh>
    <rPh sb="29" eb="31">
      <t>リヨウ</t>
    </rPh>
    <rPh sb="33" eb="34">
      <t>ヒト</t>
    </rPh>
    <rPh sb="36" eb="38">
      <t>レンケイ</t>
    </rPh>
    <phoneticPr fontId="1"/>
  </si>
  <si>
    <t>9-5</t>
  </si>
  <si>
    <t>プライバシー、データセキュリティ</t>
    <phoneticPr fontId="1"/>
  </si>
  <si>
    <t xml:space="preserve">DX推進に向け、データを活用した事業展開を支える基盤（プライバシー、データセキュリティ等に関するルールやITシステム）が全社的な視点で整備されているか。
</t>
    <rPh sb="2" eb="4">
      <t>スイシン</t>
    </rPh>
    <rPh sb="5" eb="6">
      <t>ム</t>
    </rPh>
    <rPh sb="12" eb="14">
      <t>カツヨウ</t>
    </rPh>
    <rPh sb="16" eb="18">
      <t>ジギョウ</t>
    </rPh>
    <rPh sb="18" eb="20">
      <t>テンカイ</t>
    </rPh>
    <rPh sb="21" eb="22">
      <t>ササ</t>
    </rPh>
    <rPh sb="24" eb="26">
      <t>キバン</t>
    </rPh>
    <rPh sb="43" eb="44">
      <t>トウ</t>
    </rPh>
    <rPh sb="45" eb="46">
      <t>カン</t>
    </rPh>
    <rPh sb="60" eb="62">
      <t>ゼンシャ</t>
    </rPh>
    <rPh sb="62" eb="63">
      <t>テキ</t>
    </rPh>
    <rPh sb="64" eb="66">
      <t>シテン</t>
    </rPh>
    <rPh sb="67" eb="69">
      <t>セイビ</t>
    </rPh>
    <phoneticPr fontId="1"/>
  </si>
  <si>
    <t>9-6</t>
  </si>
  <si>
    <t>IT投資の評価</t>
    <rPh sb="2" eb="4">
      <t>トウシ</t>
    </rPh>
    <phoneticPr fontId="1"/>
  </si>
  <si>
    <t xml:space="preserve">ITシステムができたかどうかではなく、ビジネスがうまくいったかどうかで評価する仕組みとなっているか。
</t>
    <rPh sb="35" eb="37">
      <t>ヒョウカ</t>
    </rPh>
    <rPh sb="39" eb="41">
      <t>シク</t>
    </rPh>
    <phoneticPr fontId="1"/>
  </si>
  <si>
    <t xml:space="preserve">ITシステム構築の取組状況
</t>
    <rPh sb="9" eb="11">
      <t>トリクミ</t>
    </rPh>
    <rPh sb="11" eb="13">
      <t>ジョウキョウ</t>
    </rPh>
    <phoneticPr fontId="1"/>
  </si>
  <si>
    <t>ITシステム構築の取組状況</t>
    <rPh sb="6" eb="8">
      <t>コウチク</t>
    </rPh>
    <rPh sb="9" eb="11">
      <t>トリクミ</t>
    </rPh>
    <rPh sb="11" eb="13">
      <t>ジョウキョウ</t>
    </rPh>
    <phoneticPr fontId="1"/>
  </si>
  <si>
    <t>予算</t>
  </si>
  <si>
    <t>ラン・ザ・ビジネス予算とバリュー・アップ予算の比率</t>
    <phoneticPr fontId="1"/>
  </si>
  <si>
    <t xml:space="preserve">ラン・ザ・ビジネス予算とバリュー・アップ予算の比率、と3年後の目標値
※ IT部門の支出するもののみでなく、事業部門のIT投資も足し合わせていることが望ましい
</t>
    <phoneticPr fontId="1"/>
  </si>
  <si>
    <t>人材</t>
  </si>
  <si>
    <t xml:space="preserve">DX人材（事業）の数 [人]
</t>
    <phoneticPr fontId="1"/>
  </si>
  <si>
    <t xml:space="preserve">事業部門などにおいて、顧客や市場、業務内容に精通しつつ、データやデジタル技術を使って何ができるかを理解し、DXの実行を担う人材の数と3年後の目標値
</t>
    <phoneticPr fontId="1"/>
  </si>
  <si>
    <t xml:space="preserve">DX人材（技術）の数 [人]
</t>
    <phoneticPr fontId="1"/>
  </si>
  <si>
    <t xml:space="preserve">デジタル技術やデータ活用に精通した人材の数と3年後の目標値
</t>
    <phoneticPr fontId="1"/>
  </si>
  <si>
    <t>データ</t>
  </si>
  <si>
    <t xml:space="preserve">データ鮮度
[リアルタイム／日次／週次／月次]
</t>
    <phoneticPr fontId="1"/>
  </si>
  <si>
    <t xml:space="preserve">経営が迅速に把握すべきと考えているデータをいくつか特定し、それについてどの程度の頻度（期間）で締め（確定）処理が行われているかと3年後の目標値
</t>
    <phoneticPr fontId="1"/>
  </si>
  <si>
    <t>スピード</t>
  </si>
  <si>
    <t>サービス改善のリードタイム [日]</t>
  </si>
  <si>
    <t xml:space="preserve">リードタイムの短縮を目指すサービスをいくつか特定し、それぞれに対するITシステムについて、改修企画の立案からサービス開始までの期間と3年後の目標値
</t>
    <phoneticPr fontId="1"/>
  </si>
  <si>
    <t>サービス改善の頻度 [回]</t>
  </si>
  <si>
    <t xml:space="preserve">サービス改善の頻度向上を目指すサービスをいくつか特定し、それぞれに対するITシステムについて、サービス改善（リリース）頻度と3年後の目標値
</t>
    <phoneticPr fontId="1"/>
  </si>
  <si>
    <t>アジリティ</t>
  </si>
  <si>
    <t xml:space="preserve">アジャイルプロジェクトの数 [件]
</t>
    <phoneticPr fontId="1"/>
  </si>
  <si>
    <t xml:space="preserve">DXを通じた顧客視点での価値創出に向け、ビジネスモデルや業務プロセス、企業文化の改革に対して、（現場の抵抗を抑えつつ、）経営者自らがリーダーシップを発揮して取り組んでいるか。
</t>
    <rPh sb="3" eb="4">
      <t>ツウ</t>
    </rPh>
    <rPh sb="6" eb="8">
      <t>コキャク</t>
    </rPh>
    <rPh sb="8" eb="10">
      <t>シテン</t>
    </rPh>
    <rPh sb="12" eb="14">
      <t>カチ</t>
    </rPh>
    <rPh sb="14" eb="16">
      <t>ソウシュツ</t>
    </rPh>
    <rPh sb="17" eb="18">
      <t>ム</t>
    </rPh>
    <phoneticPr fontId="1"/>
  </si>
  <si>
    <t>会計・経理</t>
    <phoneticPr fontId="1"/>
  </si>
  <si>
    <t>デジタルプロジェクト</t>
    <phoneticPr fontId="1"/>
  </si>
  <si>
    <t>DXのためのトライアルの数[件]</t>
    <rPh sb="12" eb="13">
      <t>カズ</t>
    </rPh>
    <rPh sb="14" eb="15">
      <t>ケン</t>
    </rPh>
    <phoneticPr fontId="1"/>
  </si>
  <si>
    <t>絶対値：</t>
    <rPh sb="0" eb="3">
      <t>ゼッタイチ</t>
    </rPh>
    <phoneticPr fontId="1"/>
  </si>
  <si>
    <t xml:space="preserve">DX人材育成の研修予算 [円]
</t>
    <phoneticPr fontId="1"/>
  </si>
  <si>
    <t xml:space="preserve">DX人材を育成するための予算（絶対値 or 割合）と、3年後の目標値
</t>
    <phoneticPr fontId="1"/>
  </si>
  <si>
    <t xml:space="preserve">アジャイルプロジェクトの数（もしくは全プロジェクト数に対する割合）と3年後の目標値
</t>
    <phoneticPr fontId="1"/>
  </si>
  <si>
    <t>なぜその成熟度と判断したかの根拠、
確認方法／エビデンス等（任意）</t>
    <rPh sb="4" eb="6">
      <t>セイジュク</t>
    </rPh>
    <rPh sb="6" eb="7">
      <t>ド</t>
    </rPh>
    <rPh sb="8" eb="10">
      <t>ハンダン</t>
    </rPh>
    <rPh sb="14" eb="16">
      <t>コンキョ</t>
    </rPh>
    <rPh sb="18" eb="20">
      <t>カクニン</t>
    </rPh>
    <rPh sb="20" eb="22">
      <t>ホウホウ</t>
    </rPh>
    <rPh sb="28" eb="29">
      <t>トウ</t>
    </rPh>
    <rPh sb="30" eb="32">
      <t>ニンイ</t>
    </rPh>
    <phoneticPr fontId="1"/>
  </si>
  <si>
    <t>上記以外に、「DXによる競争力強化の到達度合い」や「DXの取組状況」に関して重要視している定量指標があればご記入ください（最大5件まで）。</t>
    <rPh sb="0" eb="2">
      <t>ジョウキ</t>
    </rPh>
    <rPh sb="2" eb="4">
      <t>イガイ</t>
    </rPh>
    <rPh sb="29" eb="31">
      <t>トリクミ</t>
    </rPh>
    <rPh sb="31" eb="33">
      <t>ジョウキョウ</t>
    </rPh>
    <rPh sb="35" eb="36">
      <t>カン</t>
    </rPh>
    <rPh sb="38" eb="41">
      <t>ジュウヨウシ</t>
    </rPh>
    <rPh sb="45" eb="47">
      <t>テイリョウ</t>
    </rPh>
    <rPh sb="47" eb="49">
      <t>シヒョウ</t>
    </rPh>
    <rPh sb="54" eb="56">
      <t>キニュウ</t>
    </rPh>
    <rPh sb="61" eb="63">
      <t>サイダイ</t>
    </rPh>
    <rPh sb="64" eb="65">
      <t>ケン</t>
    </rPh>
    <phoneticPr fontId="1"/>
  </si>
  <si>
    <t>上記以外に、「ITシステム構築の取組状況」に関して重要視している定量指標があればご記入ください（最大5件まで）。</t>
    <rPh sb="0" eb="2">
      <t>ジョウキ</t>
    </rPh>
    <rPh sb="2" eb="4">
      <t>イガイ</t>
    </rPh>
    <rPh sb="13" eb="15">
      <t>コウチク</t>
    </rPh>
    <rPh sb="16" eb="18">
      <t>トリクミ</t>
    </rPh>
    <rPh sb="18" eb="20">
      <t>ジョウキョウ</t>
    </rPh>
    <rPh sb="22" eb="23">
      <t>カン</t>
    </rPh>
    <rPh sb="25" eb="28">
      <t>ジュウヨウシ</t>
    </rPh>
    <rPh sb="32" eb="34">
      <t>テイリョウ</t>
    </rPh>
    <rPh sb="34" eb="36">
      <t>シヒョウ</t>
    </rPh>
    <rPh sb="41" eb="43">
      <t>キニュウ</t>
    </rPh>
    <rPh sb="48" eb="50">
      <t>サイダイ</t>
    </rPh>
    <rPh sb="51" eb="52">
      <t>ケン</t>
    </rPh>
    <phoneticPr fontId="1"/>
  </si>
  <si>
    <t>レベル5：</t>
    <phoneticPr fontId="1"/>
  </si>
  <si>
    <t>2. 「DX推進指標」自己診断票</t>
    <rPh sb="6" eb="8">
      <t>スイシン</t>
    </rPh>
    <rPh sb="8" eb="10">
      <t>シヒョウ</t>
    </rPh>
    <rPh sb="11" eb="13">
      <t>ジコ</t>
    </rPh>
    <rPh sb="13" eb="15">
      <t>シンダン</t>
    </rPh>
    <rPh sb="15" eb="16">
      <t>ヒョウ</t>
    </rPh>
    <phoneticPr fontId="1"/>
  </si>
  <si>
    <t>■自己診断内容一覧（参照用）</t>
    <rPh sb="1" eb="3">
      <t>ジコ</t>
    </rPh>
    <rPh sb="3" eb="5">
      <t>シンダン</t>
    </rPh>
    <rPh sb="5" eb="7">
      <t>ナイヨウ</t>
    </rPh>
    <rPh sb="7" eb="9">
      <t>イチラン</t>
    </rPh>
    <rPh sb="10" eb="13">
      <t>サンショウヨウ</t>
    </rPh>
    <phoneticPr fontId="1"/>
  </si>
  <si>
    <t>自己診断内容一覧（参照用）</t>
  </si>
  <si>
    <t>担当者氏名</t>
    <rPh sb="0" eb="3">
      <t>タントウシャ</t>
    </rPh>
    <rPh sb="3" eb="5">
      <t>シメイ</t>
    </rPh>
    <phoneticPr fontId="1"/>
  </si>
  <si>
    <t>所属部署</t>
    <rPh sb="0" eb="2">
      <t>ショゾク</t>
    </rPh>
    <rPh sb="2" eb="4">
      <t>ブショ</t>
    </rPh>
    <phoneticPr fontId="1"/>
  </si>
  <si>
    <t>電話番号</t>
    <rPh sb="0" eb="2">
      <t>デンワ</t>
    </rPh>
    <rPh sb="2" eb="4">
      <t>バンゴウ</t>
    </rPh>
    <phoneticPr fontId="1"/>
  </si>
  <si>
    <t>メールアドレス</t>
    <phoneticPr fontId="1"/>
  </si>
  <si>
    <t>連絡先</t>
    <rPh sb="0" eb="3">
      <t>レンラクサキ</t>
    </rPh>
    <phoneticPr fontId="1"/>
  </si>
  <si>
    <t>※gBizIDから取得するため入力不要</t>
    <rPh sb="9" eb="11">
      <t>シュトク</t>
    </rPh>
    <rPh sb="15" eb="17">
      <t>ニュウリョク</t>
    </rPh>
    <rPh sb="17" eb="19">
      <t>フヨウ</t>
    </rPh>
    <phoneticPr fontId="1"/>
  </si>
  <si>
    <t>※gBizIDから取得するため入力不要</t>
    <phoneticPr fontId="1"/>
  </si>
  <si>
    <t>DX推進の枠組み</t>
    <rPh sb="2" eb="4">
      <t>スイシン</t>
    </rPh>
    <rPh sb="5" eb="7">
      <t>ワクグ</t>
    </rPh>
    <phoneticPr fontId="1"/>
  </si>
  <si>
    <t>ITシステム構築の枠組み</t>
    <rPh sb="6" eb="8">
      <t>コウチク</t>
    </rPh>
    <rPh sb="9" eb="11">
      <t>ワクグ</t>
    </rPh>
    <phoneticPr fontId="1"/>
  </si>
  <si>
    <t>ITシステムに求められる要素</t>
    <rPh sb="7" eb="8">
      <t>モト</t>
    </rPh>
    <rPh sb="12" eb="14">
      <t>ヨウソ</t>
    </rPh>
    <phoneticPr fontId="1"/>
  </si>
  <si>
    <t>IT資産の分析・評価</t>
    <rPh sb="2" eb="4">
      <t>シサン</t>
    </rPh>
    <rPh sb="5" eb="7">
      <t>ブンセキ</t>
    </rPh>
    <rPh sb="8" eb="10">
      <t>ヒョウカ</t>
    </rPh>
    <phoneticPr fontId="1"/>
  </si>
  <si>
    <t>IT資産の仕分けとプランニング</t>
    <rPh sb="2" eb="4">
      <t>シサン</t>
    </rPh>
    <rPh sb="5" eb="7">
      <t>シワ</t>
    </rPh>
    <phoneticPr fontId="1"/>
  </si>
  <si>
    <t>ビジョン共有</t>
    <rPh sb="4" eb="6">
      <t>キョウユウ</t>
    </rPh>
    <phoneticPr fontId="1"/>
  </si>
  <si>
    <t>経営トップのコミットメント</t>
  </si>
  <si>
    <t>IT投資の評価</t>
    <rPh sb="2" eb="4">
      <t>トウシ</t>
    </rPh>
    <rPh sb="5" eb="7">
      <t>ヒョウカ</t>
    </rPh>
    <phoneticPr fontId="1"/>
  </si>
  <si>
    <t>No.1</t>
    <phoneticPr fontId="1"/>
  </si>
  <si>
    <t>No.2</t>
    <phoneticPr fontId="1"/>
  </si>
  <si>
    <t>No.3</t>
    <phoneticPr fontId="1"/>
  </si>
  <si>
    <t>No.4</t>
    <phoneticPr fontId="1"/>
  </si>
  <si>
    <t>No.4-1</t>
    <phoneticPr fontId="1"/>
  </si>
  <si>
    <t>No.4-2</t>
    <phoneticPr fontId="1"/>
  </si>
  <si>
    <t>No.4-3</t>
    <phoneticPr fontId="1"/>
  </si>
  <si>
    <t>No.4-4</t>
    <phoneticPr fontId="1"/>
  </si>
  <si>
    <t>No.5</t>
    <phoneticPr fontId="1"/>
  </si>
  <si>
    <t>No.5-1</t>
    <phoneticPr fontId="1"/>
  </si>
  <si>
    <t>No.5-2</t>
    <phoneticPr fontId="1"/>
  </si>
  <si>
    <t>No.6</t>
    <phoneticPr fontId="1"/>
  </si>
  <si>
    <t>No.6-1</t>
    <phoneticPr fontId="1"/>
  </si>
  <si>
    <t>No.6-2</t>
    <phoneticPr fontId="1"/>
  </si>
  <si>
    <t>No.6-3</t>
    <phoneticPr fontId="1"/>
  </si>
  <si>
    <t>No.7</t>
    <phoneticPr fontId="1"/>
  </si>
  <si>
    <t>No.7-1</t>
    <phoneticPr fontId="1"/>
  </si>
  <si>
    <t>No.7-2</t>
    <phoneticPr fontId="1"/>
  </si>
  <si>
    <t>No.7-3</t>
    <phoneticPr fontId="1"/>
  </si>
  <si>
    <t>No.8</t>
    <phoneticPr fontId="1"/>
  </si>
  <si>
    <t>No.8-1</t>
    <phoneticPr fontId="1"/>
  </si>
  <si>
    <t>No.8-2</t>
    <phoneticPr fontId="1"/>
  </si>
  <si>
    <t>No.8-3</t>
    <phoneticPr fontId="1"/>
  </si>
  <si>
    <t>No.8-4</t>
    <phoneticPr fontId="1"/>
  </si>
  <si>
    <t>No.8-5</t>
    <phoneticPr fontId="1"/>
  </si>
  <si>
    <t>No.8-6</t>
    <phoneticPr fontId="1"/>
  </si>
  <si>
    <t>No.8-7</t>
    <phoneticPr fontId="1"/>
  </si>
  <si>
    <t>No.8-8</t>
    <phoneticPr fontId="1"/>
  </si>
  <si>
    <t>No.9</t>
    <phoneticPr fontId="1"/>
  </si>
  <si>
    <t>No.9-1</t>
    <phoneticPr fontId="1"/>
  </si>
  <si>
    <t>No.9-2</t>
    <phoneticPr fontId="1"/>
  </si>
  <si>
    <t>No.9-3</t>
    <phoneticPr fontId="1"/>
  </si>
  <si>
    <t>No.9-4</t>
    <phoneticPr fontId="1"/>
  </si>
  <si>
    <t>No.9-5</t>
    <phoneticPr fontId="1"/>
  </si>
  <si>
    <t>No.9-6</t>
    <phoneticPr fontId="1"/>
  </si>
  <si>
    <t>大分類</t>
    <rPh sb="0" eb="3">
      <t>ダイブンルイ</t>
    </rPh>
    <phoneticPr fontId="1"/>
  </si>
  <si>
    <t>中分類</t>
    <rPh sb="0" eb="3">
      <t>チュウブンルイ</t>
    </rPh>
    <phoneticPr fontId="1"/>
  </si>
  <si>
    <t>■自己診断内容一覧（ベンチマークデータ入力シート用）</t>
    <rPh sb="1" eb="3">
      <t>ジコ</t>
    </rPh>
    <rPh sb="3" eb="5">
      <t>シンダン</t>
    </rPh>
    <rPh sb="5" eb="7">
      <t>ナイヨウ</t>
    </rPh>
    <rPh sb="7" eb="9">
      <t>イチラン</t>
    </rPh>
    <rPh sb="19" eb="21">
      <t>ニュウリョク</t>
    </rPh>
    <rPh sb="24" eb="25">
      <t>ヨウ</t>
    </rPh>
    <phoneticPr fontId="1"/>
  </si>
  <si>
    <t>バージョン</t>
    <phoneticPr fontId="1"/>
  </si>
  <si>
    <t>マインドセット、企業文化</t>
    <phoneticPr fontId="1"/>
  </si>
  <si>
    <t>事業部門における人材</t>
    <rPh sb="0" eb="2">
      <t>ジギョウ</t>
    </rPh>
    <rPh sb="2" eb="4">
      <t>ブモン</t>
    </rPh>
    <rPh sb="8" eb="10">
      <t>ジンザイ</t>
    </rPh>
    <phoneticPr fontId="1"/>
  </si>
  <si>
    <t>非競争領域の標準化・共通化</t>
    <rPh sb="0" eb="1">
      <t>ヒ</t>
    </rPh>
    <rPh sb="1" eb="3">
      <t>キョウソウ</t>
    </rPh>
    <rPh sb="3" eb="5">
      <t>リョウイキ</t>
    </rPh>
    <rPh sb="6" eb="8">
      <t>ヒョウジュン</t>
    </rPh>
    <rPh sb="8" eb="9">
      <t>カ</t>
    </rPh>
    <rPh sb="10" eb="13">
      <t>キョウツウカ</t>
    </rPh>
    <phoneticPr fontId="1"/>
  </si>
  <si>
    <t>更新者</t>
    <rPh sb="0" eb="3">
      <t>コウシンシャ</t>
    </rPh>
    <phoneticPr fontId="1"/>
  </si>
  <si>
    <t>更新日</t>
    <rPh sb="0" eb="3">
      <t>コウシンビ</t>
    </rPh>
    <phoneticPr fontId="1"/>
  </si>
  <si>
    <t>34. 教育・学習支援業</t>
    <rPh sb="4" eb="6">
      <t>キョウイク</t>
    </rPh>
    <rPh sb="7" eb="9">
      <t>ガクシュウ</t>
    </rPh>
    <rPh sb="9" eb="12">
      <t>シエンギョウ</t>
    </rPh>
    <phoneticPr fontId="1"/>
  </si>
  <si>
    <t>35. 医療・福祉</t>
    <rPh sb="4" eb="6">
      <t>イリョウ</t>
    </rPh>
    <rPh sb="7" eb="9">
      <t>フクシ</t>
    </rPh>
    <phoneticPr fontId="1"/>
  </si>
  <si>
    <t>29. 証券・商品先物取引業</t>
    <rPh sb="4" eb="6">
      <t>ショウケン</t>
    </rPh>
    <rPh sb="7" eb="9">
      <t>ショウヒン</t>
    </rPh>
    <rPh sb="9" eb="11">
      <t>サキモノ</t>
    </rPh>
    <rPh sb="11" eb="14">
      <t>トリヒキギョウ</t>
    </rPh>
    <phoneticPr fontId="1"/>
  </si>
  <si>
    <t>※中小企業の定義は以下をご確認下さい。
https://www.chusho.meti.go.jp/soshiki/teigi.html</t>
    <rPh sb="1" eb="3">
      <t>チュウショウ</t>
    </rPh>
    <rPh sb="3" eb="5">
      <t>キギョウ</t>
    </rPh>
    <rPh sb="6" eb="8">
      <t>テイギ</t>
    </rPh>
    <rPh sb="9" eb="11">
      <t>イカ</t>
    </rPh>
    <phoneticPr fontId="1"/>
  </si>
  <si>
    <r>
      <t>中小企業基本法の「中小企業」に該当しますか？</t>
    </r>
    <r>
      <rPr>
        <b/>
        <sz val="11"/>
        <color rgb="FFFF0000"/>
        <rFont val="游ゴシック"/>
        <family val="3"/>
        <charset val="128"/>
      </rPr>
      <t>＊</t>
    </r>
    <rPh sb="0" eb="2">
      <t>チュウショウ</t>
    </rPh>
    <rPh sb="2" eb="4">
      <t>キギョウ</t>
    </rPh>
    <rPh sb="4" eb="7">
      <t>キホンホウ</t>
    </rPh>
    <rPh sb="9" eb="11">
      <t>チュウショウ</t>
    </rPh>
    <rPh sb="11" eb="13">
      <t>キギョウ</t>
    </rPh>
    <rPh sb="15" eb="17">
      <t>ガイトウ</t>
    </rPh>
    <phoneticPr fontId="1"/>
  </si>
  <si>
    <t>回答不能</t>
    <rPh sb="0" eb="2">
      <t>カイトウ</t>
    </rPh>
    <rPh sb="2" eb="4">
      <t>フノウ</t>
    </rPh>
    <phoneticPr fontId="1"/>
  </si>
  <si>
    <t>DX推進の取組状況（定量指標）※任意</t>
    <rPh sb="2" eb="4">
      <t>スイシン</t>
    </rPh>
    <rPh sb="5" eb="7">
      <t>トリクミ</t>
    </rPh>
    <rPh sb="7" eb="9">
      <t>ジョウキョウ</t>
    </rPh>
    <rPh sb="10" eb="12">
      <t>テイリョウ</t>
    </rPh>
    <rPh sb="12" eb="14">
      <t>シヒョウ</t>
    </rPh>
    <rPh sb="16" eb="18">
      <t>ニンイ</t>
    </rPh>
    <phoneticPr fontId="1"/>
  </si>
  <si>
    <t>ITシステム構築の取組状況（定量指標）※任意</t>
    <rPh sb="6" eb="8">
      <t>コウチク</t>
    </rPh>
    <rPh sb="9" eb="11">
      <t>トリクミ</t>
    </rPh>
    <rPh sb="11" eb="13">
      <t>ジョウキョウ</t>
    </rPh>
    <rPh sb="14" eb="16">
      <t>テイリョウ</t>
    </rPh>
    <rPh sb="16" eb="18">
      <t>シヒョウ</t>
    </rPh>
    <rPh sb="20" eb="22">
      <t>ニンイ</t>
    </rPh>
    <phoneticPr fontId="1"/>
  </si>
  <si>
    <t>●趣旨</t>
    <rPh sb="1" eb="3">
      <t>シュシ</t>
    </rPh>
    <phoneticPr fontId="1"/>
  </si>
  <si>
    <t>●留意点</t>
    <rPh sb="1" eb="4">
      <t>リュウイテン</t>
    </rPh>
    <phoneticPr fontId="1"/>
  </si>
  <si>
    <t>●成熟度判定のエビデンス例</t>
    <rPh sb="1" eb="3">
      <t>セイジュク</t>
    </rPh>
    <rPh sb="3" eb="4">
      <t>ド</t>
    </rPh>
    <rPh sb="4" eb="6">
      <t>ハンテイ</t>
    </rPh>
    <rPh sb="12" eb="13">
      <t>レイ</t>
    </rPh>
    <phoneticPr fontId="1"/>
  </si>
  <si>
    <r>
      <rPr>
        <sz val="11"/>
        <rFont val="Wingdings"/>
        <family val="3"/>
        <charset val="2"/>
      </rPr>
      <t></t>
    </r>
    <r>
      <rPr>
        <sz val="11"/>
        <rFont val="Calibri"/>
        <family val="3"/>
      </rPr>
      <t xml:space="preserve"> </t>
    </r>
    <r>
      <rPr>
        <sz val="11"/>
        <rFont val="游ゴシック"/>
        <family val="3"/>
        <charset val="128"/>
      </rPr>
      <t>例えば、メガトレンドを</t>
    </r>
    <r>
      <rPr>
        <sz val="11"/>
        <rFont val="Calibri"/>
        <family val="3"/>
      </rPr>
      <t xml:space="preserve"> 10 </t>
    </r>
    <r>
      <rPr>
        <sz val="11"/>
        <rFont val="游ゴシック"/>
        <family val="3"/>
        <charset val="128"/>
      </rPr>
      <t>年スパンで定め、マーケットがデジタル中心に変化した</t>
    </r>
    <r>
      <rPr>
        <sz val="11"/>
        <rFont val="Calibri"/>
        <family val="3"/>
      </rPr>
      <t xml:space="preserve"> 10 </t>
    </r>
    <r>
      <rPr>
        <sz val="11"/>
        <rFont val="游ゴシック"/>
        <family val="3"/>
        <charset val="128"/>
      </rPr>
      <t>年後においても、自社が提供できる価値を明確化できるか、</t>
    </r>
    <r>
      <rPr>
        <sz val="11"/>
        <rFont val="Calibri"/>
        <family val="3"/>
      </rPr>
      <t xml:space="preserve">10 </t>
    </r>
    <r>
      <rPr>
        <sz val="11"/>
        <rFont val="游ゴシック"/>
        <family val="3"/>
        <charset val="128"/>
      </rPr>
      <t>領域くらいに絞って試してみるのもよいとの指摘がある。</t>
    </r>
    <phoneticPr fontId="1"/>
  </si>
  <si>
    <r>
      <rPr>
        <sz val="11"/>
        <rFont val="Wingdings"/>
        <family val="3"/>
        <charset val="2"/>
      </rPr>
      <t></t>
    </r>
    <r>
      <rPr>
        <sz val="11"/>
        <rFont val="Calibri"/>
        <family val="3"/>
      </rPr>
      <t xml:space="preserve"> IR </t>
    </r>
    <r>
      <rPr>
        <sz val="11"/>
        <rFont val="游ゴシック"/>
        <family val="3"/>
        <charset val="128"/>
      </rPr>
      <t>資料、中期・長期経営計画、経営会議資料、プレスリリース</t>
    </r>
    <phoneticPr fontId="1"/>
  </si>
  <si>
    <r>
      <rPr>
        <sz val="11"/>
        <rFont val="Wingdings"/>
        <family val="3"/>
        <charset val="2"/>
      </rPr>
      <t></t>
    </r>
    <r>
      <rPr>
        <sz val="11"/>
        <rFont val="Calibri"/>
        <family val="3"/>
      </rPr>
      <t xml:space="preserve"> DX </t>
    </r>
    <r>
      <rPr>
        <sz val="11"/>
        <rFont val="游ゴシック"/>
        <family val="3"/>
        <charset val="128"/>
      </rPr>
      <t>には、ビジネスモデルや仕事の仕方、組織・人事の仕組み、企業文化そのものの変革が求められるが、そうした変革に対しては現場の抵抗はつきものである。こうした抵抗を乗り越えて、DX を実現していく上では、</t>
    </r>
    <r>
      <rPr>
        <b/>
        <u/>
        <sz val="11"/>
        <rFont val="游ゴシック"/>
        <family val="3"/>
        <charset val="128"/>
      </rPr>
      <t>なぜ DX をするのか、変革しないと何が起こるかについて、具体的な危機感がリアリティを持って経営層にも現場にも腹落ちされていることが必要</t>
    </r>
    <r>
      <rPr>
        <sz val="11"/>
        <rFont val="游ゴシック"/>
        <family val="3"/>
        <charset val="128"/>
      </rPr>
      <t>である。
　このため、経営者自らが危機感やビジョン実現の必要性を発信することで社員の当事者意識を醸成し、各階層のリーダーが自分事として DX 推進の施策を考え、実行するようにすることが必要である。</t>
    </r>
    <phoneticPr fontId="1"/>
  </si>
  <si>
    <r>
      <rPr>
        <sz val="11"/>
        <rFont val="Wingdings"/>
        <family val="3"/>
        <charset val="2"/>
      </rPr>
      <t></t>
    </r>
    <r>
      <rPr>
        <sz val="11"/>
        <rFont val="Calibri"/>
        <family val="3"/>
      </rPr>
      <t xml:space="preserve"> </t>
    </r>
    <r>
      <rPr>
        <sz val="11"/>
        <rFont val="游ゴシック"/>
        <family val="3"/>
        <charset val="128"/>
      </rPr>
      <t>例えば、自社がターゲットとするマーケットや所属しているサプライチェーン、バリューチェーンが、デジタル化によりどのように変化していくか（ディスラプトされ得るのか）を調査・分析することが有用であろう。</t>
    </r>
    <phoneticPr fontId="1"/>
  </si>
  <si>
    <r>
      <rPr>
        <sz val="11"/>
        <rFont val="Wingdings"/>
        <family val="3"/>
        <charset val="2"/>
      </rPr>
      <t></t>
    </r>
    <r>
      <rPr>
        <sz val="11"/>
        <rFont val="Calibri"/>
        <family val="3"/>
      </rPr>
      <t xml:space="preserve"> IR </t>
    </r>
    <r>
      <rPr>
        <sz val="11"/>
        <rFont val="游ゴシック"/>
        <family val="3"/>
        <charset val="128"/>
      </rPr>
      <t>資料、中期・長期経営計画、経営会議資料、市場動向調査報告書、プレスリリース</t>
    </r>
    <phoneticPr fontId="1"/>
  </si>
  <si>
    <r>
      <rPr>
        <sz val="11"/>
        <rFont val="Wingdings"/>
        <family val="3"/>
        <charset val="2"/>
      </rPr>
      <t></t>
    </r>
    <r>
      <rPr>
        <sz val="11"/>
        <rFont val="Calibri"/>
        <family val="3"/>
      </rPr>
      <t xml:space="preserve"> IR </t>
    </r>
    <r>
      <rPr>
        <sz val="11"/>
        <rFont val="游ゴシック"/>
        <family val="3"/>
        <charset val="128"/>
      </rPr>
      <t>資料、中期経営計画、経営会議資料、事業計画、組織図・体制図</t>
    </r>
    <phoneticPr fontId="1"/>
  </si>
  <si>
    <r>
      <rPr>
        <sz val="11"/>
        <rFont val="Wingdings"/>
        <family val="3"/>
        <charset val="2"/>
      </rPr>
      <t></t>
    </r>
    <r>
      <rPr>
        <sz val="11"/>
        <rFont val="Calibri"/>
        <family val="3"/>
      </rPr>
      <t xml:space="preserve"> </t>
    </r>
    <r>
      <rPr>
        <b/>
        <u/>
        <sz val="11"/>
        <rFont val="游ゴシック"/>
        <family val="3"/>
        <charset val="128"/>
      </rPr>
      <t>内外に号令をかけるだけでは、経営トップがコミットメントを示したことにはならない。</t>
    </r>
    <r>
      <rPr>
        <sz val="11"/>
        <rFont val="游ゴシック"/>
        <family val="3"/>
        <charset val="128"/>
      </rPr>
      <t>DX により、ビジネスモデルや業務プロセスを変革し、企業文化を変革していくためには、その</t>
    </r>
    <r>
      <rPr>
        <b/>
        <u/>
        <sz val="11"/>
        <rFont val="游ゴシック"/>
        <family val="3"/>
        <charset val="128"/>
      </rPr>
      <t>変革を実行し、根付かせるための経営としての『仕組み』を明確化</t>
    </r>
    <r>
      <rPr>
        <sz val="11"/>
        <rFont val="游ゴシック"/>
        <family val="3"/>
        <charset val="128"/>
      </rPr>
      <t xml:space="preserve">し、全社で持続的なものとして定着させることが必要である。具体的な『仕組み』として、組織を整備し、権限を委譲しているか、適切な人材・人員をアサインしているか、予算を十分に配分しているか、プロジェクトや人事の評価の仕方を見直しているかといったことが必要となる。経営者自らがリーダーシップを発揮して、これらを明確化し実践して初めて、経営としてのコミットメントがなされていると言える。
</t>
    </r>
    <r>
      <rPr>
        <sz val="11"/>
        <rFont val="Wingdings"/>
        <family val="3"/>
        <charset val="2"/>
      </rPr>
      <t></t>
    </r>
    <r>
      <rPr>
        <sz val="11"/>
        <rFont val="Calibri"/>
        <family val="3"/>
      </rPr>
      <t xml:space="preserve"> </t>
    </r>
    <r>
      <rPr>
        <sz val="11"/>
        <rFont val="游ゴシック"/>
        <family val="3"/>
        <charset val="128"/>
      </rPr>
      <t>なお、「あれよりもこれを先にしろ」といった</t>
    </r>
    <r>
      <rPr>
        <b/>
        <u/>
        <sz val="11"/>
        <rFont val="游ゴシック"/>
        <family val="3"/>
        <charset val="128"/>
      </rPr>
      <t>自社にとって優先すべきものを選択することも、コミットメントの一つの要素</t>
    </r>
    <r>
      <rPr>
        <sz val="11"/>
        <rFont val="游ゴシック"/>
        <family val="3"/>
        <charset val="128"/>
      </rPr>
      <t>である。</t>
    </r>
    <phoneticPr fontId="1"/>
  </si>
  <si>
    <r>
      <rPr>
        <sz val="11"/>
        <rFont val="Wingdings"/>
        <family val="3"/>
        <charset val="2"/>
      </rPr>
      <t></t>
    </r>
    <r>
      <rPr>
        <sz val="11"/>
        <rFont val="Calibri"/>
        <family val="3"/>
      </rPr>
      <t xml:space="preserve"> </t>
    </r>
    <r>
      <rPr>
        <sz val="11"/>
        <rFont val="游ゴシック"/>
        <family val="3"/>
        <charset val="2"/>
      </rPr>
      <t>中期経営計画、事業計画、行動指針、実績評価</t>
    </r>
    <r>
      <rPr>
        <sz val="11"/>
        <rFont val="Calibri"/>
        <family val="3"/>
      </rPr>
      <t xml:space="preserve"> KPI</t>
    </r>
    <r>
      <rPr>
        <sz val="11"/>
        <rFont val="游ゴシック"/>
        <family val="3"/>
        <charset val="2"/>
      </rPr>
      <t>、従業員意識調査</t>
    </r>
    <phoneticPr fontId="1"/>
  </si>
  <si>
    <r>
      <rPr>
        <sz val="11"/>
        <rFont val="Wingdings"/>
        <family val="3"/>
        <charset val="2"/>
      </rPr>
      <t></t>
    </r>
    <r>
      <rPr>
        <b/>
        <u/>
        <sz val="11"/>
        <rFont val="Calibri"/>
        <family val="3"/>
      </rPr>
      <t xml:space="preserve"> DX </t>
    </r>
    <r>
      <rPr>
        <b/>
        <u/>
        <sz val="11"/>
        <rFont val="游ゴシック"/>
        <family val="3"/>
        <charset val="2"/>
      </rPr>
      <t>によって創出される価値は、必ずしも事前に想定できるとは限らないため、挑戦すること、失敗から学ぶことが重要</t>
    </r>
    <r>
      <rPr>
        <sz val="11"/>
        <rFont val="游ゴシック"/>
        <family val="3"/>
        <charset val="2"/>
      </rPr>
      <t>である。また、挑戦や失敗からの学習をスピーディーに繰り返し、かつ、継続できることが必要である。このため、</t>
    </r>
    <r>
      <rPr>
        <b/>
        <u/>
        <sz val="11"/>
        <rFont val="游ゴシック"/>
        <family val="3"/>
        <charset val="128"/>
      </rPr>
      <t>「仮説設定→実行→検証→仮説修正」の繰り返し</t>
    </r>
    <r>
      <rPr>
        <sz val="11"/>
        <rFont val="游ゴシック"/>
        <family val="3"/>
        <charset val="2"/>
      </rPr>
      <t>のプロセスをスピーディーにまわしながら、</t>
    </r>
    <r>
      <rPr>
        <b/>
        <u/>
        <sz val="11"/>
        <rFont val="游ゴシック"/>
        <family val="3"/>
        <charset val="2"/>
      </rPr>
      <t>「優先順位」→「予算割り振り」のサイクルを環境変化に応じて迅速に変化させるための「プロセス」、「プロジェクト管理」、「評価」の仕組みを整備し、確立しているかどうかが、</t>
    </r>
    <r>
      <rPr>
        <b/>
        <u/>
        <sz val="11"/>
        <rFont val="Calibri"/>
        <family val="3"/>
      </rPr>
      <t xml:space="preserve">DX </t>
    </r>
    <r>
      <rPr>
        <b/>
        <u/>
        <sz val="11"/>
        <rFont val="游ゴシック"/>
        <family val="3"/>
        <charset val="2"/>
      </rPr>
      <t>推進のカギ</t>
    </r>
    <r>
      <rPr>
        <sz val="11"/>
        <rFont val="游ゴシック"/>
        <family val="3"/>
        <charset val="2"/>
      </rPr>
      <t>であり、行き当たりばったりにしないためのポイントである。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この際、これまでとは、仕事の仕方が全く異なり、スピードが桁違いになることを強く意識すべきである。</t>
    </r>
    <phoneticPr fontId="1"/>
  </si>
  <si>
    <r>
      <rPr>
        <sz val="11"/>
        <rFont val="Wingdings"/>
        <family val="3"/>
        <charset val="2"/>
      </rPr>
      <t></t>
    </r>
    <r>
      <rPr>
        <sz val="11"/>
        <rFont val="Calibri"/>
        <family val="3"/>
      </rPr>
      <t xml:space="preserve"> </t>
    </r>
    <r>
      <rPr>
        <sz val="11"/>
        <rFont val="游ゴシック"/>
        <family val="3"/>
        <charset val="2"/>
      </rPr>
      <t>新しい仕組みを導入する際は、既存事業とのバランスが最大の課題となる。組織の縦割りの壁、ケイパビリティの違い（既存</t>
    </r>
    <r>
      <rPr>
        <sz val="11"/>
        <rFont val="Calibri"/>
        <family val="3"/>
      </rPr>
      <t xml:space="preserve"> IT </t>
    </r>
    <r>
      <rPr>
        <sz val="11"/>
        <rFont val="游ゴシック"/>
        <family val="3"/>
        <charset val="2"/>
      </rPr>
      <t>とデジタル、アジャイルとウォーターフォール等の違いなど）の克服が必要である。</t>
    </r>
    <phoneticPr fontId="1"/>
  </si>
  <si>
    <r>
      <rPr>
        <sz val="11"/>
        <rFont val="Wingdings"/>
        <family val="3"/>
        <charset val="2"/>
      </rPr>
      <t></t>
    </r>
    <r>
      <rPr>
        <sz val="11"/>
        <rFont val="Calibri"/>
        <family val="3"/>
      </rPr>
      <t xml:space="preserve"> </t>
    </r>
    <r>
      <rPr>
        <sz val="11"/>
        <rFont val="游ゴシック"/>
        <family val="3"/>
        <charset val="2"/>
      </rPr>
      <t>中期経営計画、事業計画、業績評価</t>
    </r>
    <r>
      <rPr>
        <sz val="11"/>
        <rFont val="Calibri"/>
        <family val="3"/>
      </rPr>
      <t xml:space="preserve"> KPI</t>
    </r>
    <r>
      <rPr>
        <sz val="11"/>
        <rFont val="游ゴシック"/>
        <family val="3"/>
        <charset val="2"/>
      </rPr>
      <t>、組織図・体制図、職務分掌</t>
    </r>
    <phoneticPr fontId="1"/>
  </si>
  <si>
    <r>
      <rPr>
        <sz val="11"/>
        <rFont val="Wingdings"/>
        <family val="3"/>
        <charset val="2"/>
      </rPr>
      <t></t>
    </r>
    <r>
      <rPr>
        <sz val="11"/>
        <rFont val="Calibri"/>
        <family val="3"/>
      </rPr>
      <t xml:space="preserve"> </t>
    </r>
    <r>
      <rPr>
        <sz val="11"/>
        <rFont val="游ゴシック"/>
        <family val="3"/>
        <charset val="2"/>
      </rPr>
      <t>挑戦を促し、失敗から学ぶプロセスをスピーディーに実行するためには、</t>
    </r>
    <r>
      <rPr>
        <b/>
        <u/>
        <sz val="11"/>
        <rFont val="游ゴシック"/>
        <family val="3"/>
        <charset val="128"/>
      </rPr>
      <t>小さくプロジェクトを動かすことが有効</t>
    </r>
    <r>
      <rPr>
        <sz val="11"/>
        <rFont val="游ゴシック"/>
        <family val="3"/>
        <charset val="2"/>
      </rPr>
      <t>である。例えば、単位を小さくし、いつでも方向転換できるような</t>
    </r>
    <r>
      <rPr>
        <sz val="11"/>
        <rFont val="Calibri"/>
        <family val="3"/>
      </rPr>
      <t xml:space="preserve"> Exit </t>
    </r>
    <r>
      <rPr>
        <sz val="11"/>
        <rFont val="游ゴシック"/>
        <family val="3"/>
        <charset val="2"/>
      </rPr>
      <t>の条件を用意しておくことである。</t>
    </r>
    <r>
      <rPr>
        <b/>
        <u/>
        <sz val="11"/>
        <rFont val="游ゴシック"/>
        <family val="3"/>
        <charset val="128"/>
      </rPr>
      <t>トライ＆エラーでダメなら次にいけばよいという文化を根付かせ、それをスピーディーに実施していくことが重要であり、それに適した体制とすることが必要</t>
    </r>
    <r>
      <rPr>
        <sz val="11"/>
        <rFont val="游ゴシック"/>
        <family val="3"/>
        <charset val="2"/>
      </rPr>
      <t>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また、何階層もある決裁ルートでの待ち時間は致命的であり、現在の組織、ルールでは回らない可能性がある。適切な権限委譲を行うことで、小さくスピーディーに実行することが重要となる。</t>
    </r>
    <phoneticPr fontId="1"/>
  </si>
  <si>
    <r>
      <rPr>
        <sz val="11"/>
        <rFont val="Wingdings"/>
        <family val="3"/>
        <charset val="2"/>
      </rPr>
      <t></t>
    </r>
    <r>
      <rPr>
        <sz val="11"/>
        <rFont val="Calibri"/>
        <family val="3"/>
      </rPr>
      <t xml:space="preserve"> DX </t>
    </r>
    <r>
      <rPr>
        <sz val="11"/>
        <rFont val="游ゴシック"/>
        <family val="3"/>
        <charset val="2"/>
      </rPr>
      <t>の取組では、従来の発想を変えることも必要である。例えば、</t>
    </r>
    <r>
      <rPr>
        <sz val="11"/>
        <rFont val="Calibri"/>
        <family val="3"/>
      </rPr>
      <t xml:space="preserve">KPI </t>
    </r>
    <r>
      <rPr>
        <sz val="11"/>
        <rFont val="游ゴシック"/>
        <family val="3"/>
        <charset val="2"/>
      </rPr>
      <t>としては、売上ではなく、コミュニティの参加者数やサービスのファンの数、他の人にサービスを薦めるかどうかなどエンゲージメントに関する指標も考えられる。これにより、まずは、自社のサービス、プラットフォームにいかに多くの人を惹きつけるかを重視し、その上で、機能充実の対価としての値上げもあり得る。</t>
    </r>
    <phoneticPr fontId="1"/>
  </si>
  <si>
    <r>
      <rPr>
        <sz val="11"/>
        <rFont val="Wingdings"/>
        <family val="3"/>
        <charset val="2"/>
      </rPr>
      <t></t>
    </r>
    <r>
      <rPr>
        <sz val="11"/>
        <rFont val="Calibri"/>
        <family val="3"/>
      </rPr>
      <t xml:space="preserve"> </t>
    </r>
    <r>
      <rPr>
        <sz val="11"/>
        <rFont val="游ゴシック"/>
        <family val="3"/>
        <charset val="2"/>
      </rPr>
      <t>中期経営計画、事業計画、業績評価</t>
    </r>
    <r>
      <rPr>
        <sz val="11"/>
        <rFont val="Calibri"/>
        <family val="3"/>
      </rPr>
      <t xml:space="preserve"> KPI</t>
    </r>
    <phoneticPr fontId="1"/>
  </si>
  <si>
    <r>
      <rPr>
        <sz val="11"/>
        <rFont val="Wingdings"/>
        <family val="3"/>
        <charset val="2"/>
      </rPr>
      <t></t>
    </r>
    <r>
      <rPr>
        <sz val="11"/>
        <rFont val="Calibri"/>
        <family val="3"/>
      </rPr>
      <t xml:space="preserve"> </t>
    </r>
    <r>
      <rPr>
        <sz val="11"/>
        <rFont val="游ゴシック"/>
        <family val="3"/>
        <charset val="2"/>
      </rPr>
      <t>挑戦を促し、失敗から学習することや、そのサイクルを小さく回す仕組みを継続していくために、従来とは異なる、</t>
    </r>
    <r>
      <rPr>
        <sz val="11"/>
        <rFont val="Calibri"/>
        <family val="3"/>
      </rPr>
      <t xml:space="preserve">DX </t>
    </r>
    <r>
      <rPr>
        <sz val="11"/>
        <rFont val="游ゴシック"/>
        <family val="3"/>
        <charset val="2"/>
      </rPr>
      <t>に適した</t>
    </r>
    <r>
      <rPr>
        <sz val="11"/>
        <rFont val="Calibri"/>
        <family val="3"/>
      </rPr>
      <t xml:space="preserve"> KPI </t>
    </r>
    <r>
      <rPr>
        <sz val="11"/>
        <rFont val="游ゴシック"/>
        <family val="3"/>
        <charset val="2"/>
      </rPr>
      <t>を設定することが重要である。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例えば、経営トップのコミットメントとして、</t>
    </r>
    <r>
      <rPr>
        <b/>
        <u/>
        <sz val="11"/>
        <rFont val="游ゴシック"/>
        <family val="3"/>
        <charset val="2"/>
      </rPr>
      <t>ビジネスの実験を推奨することも重要であり、実験型のために、進捗度をタイムリーに測る新しい</t>
    </r>
    <r>
      <rPr>
        <b/>
        <u/>
        <sz val="11"/>
        <rFont val="Calibri"/>
        <family val="3"/>
      </rPr>
      <t xml:space="preserve"> KPI </t>
    </r>
    <r>
      <rPr>
        <b/>
        <u/>
        <sz val="11"/>
        <rFont val="游ゴシック"/>
        <family val="3"/>
        <charset val="2"/>
      </rPr>
      <t>を用意</t>
    </r>
    <r>
      <rPr>
        <sz val="11"/>
        <rFont val="游ゴシック"/>
        <family val="3"/>
        <charset val="128"/>
      </rPr>
      <t>することも有効</t>
    </r>
    <r>
      <rPr>
        <sz val="11"/>
        <rFont val="游ゴシック"/>
        <family val="3"/>
        <charset val="2"/>
      </rPr>
      <t>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また、試行錯誤を繰り返してダメなら次にいけばよいという文化を醸成するために、小さな単位でいつでも方向転換できるような</t>
    </r>
    <r>
      <rPr>
        <sz val="11"/>
        <rFont val="Calibri"/>
        <family val="3"/>
      </rPr>
      <t xml:space="preserve"> Exit </t>
    </r>
    <r>
      <rPr>
        <sz val="11"/>
        <rFont val="游ゴシック"/>
        <family val="3"/>
        <charset val="2"/>
      </rPr>
      <t>の条件を用意し、それをスピーディーに実施していくことを可能とする</t>
    </r>
    <r>
      <rPr>
        <sz val="11"/>
        <rFont val="Calibri"/>
        <family val="3"/>
      </rPr>
      <t xml:space="preserve"> KPI </t>
    </r>
    <r>
      <rPr>
        <sz val="11"/>
        <rFont val="游ゴシック"/>
        <family val="3"/>
        <charset val="2"/>
      </rPr>
      <t>の設定も重要である。これにより、失敗によるリスクも低減できる。</t>
    </r>
    <phoneticPr fontId="1"/>
  </si>
  <si>
    <r>
      <rPr>
        <sz val="11"/>
        <rFont val="Wingdings"/>
        <family val="3"/>
        <charset val="2"/>
      </rPr>
      <t></t>
    </r>
    <r>
      <rPr>
        <sz val="11"/>
        <rFont val="Calibri"/>
        <family val="3"/>
      </rPr>
      <t xml:space="preserve"> </t>
    </r>
    <r>
      <rPr>
        <sz val="11"/>
        <rFont val="游ゴシック"/>
        <family val="3"/>
        <charset val="2"/>
      </rPr>
      <t>中期経営計画、事業計画、業績評価</t>
    </r>
    <r>
      <rPr>
        <sz val="11"/>
        <rFont val="Calibri"/>
        <family val="3"/>
      </rPr>
      <t xml:space="preserve"> KPI</t>
    </r>
    <r>
      <rPr>
        <sz val="11"/>
        <rFont val="游ゴシック"/>
        <family val="3"/>
        <charset val="2"/>
      </rPr>
      <t>、人事評価</t>
    </r>
    <r>
      <rPr>
        <sz val="11"/>
        <rFont val="Calibri"/>
        <family val="3"/>
      </rPr>
      <t xml:space="preserve"> KPI</t>
    </r>
    <phoneticPr fontId="1"/>
  </si>
  <si>
    <r>
      <rPr>
        <sz val="11"/>
        <rFont val="Wingdings"/>
        <family val="3"/>
        <charset val="2"/>
      </rPr>
      <t></t>
    </r>
    <r>
      <rPr>
        <b/>
        <u/>
        <sz val="11"/>
        <rFont val="Calibri"/>
        <family val="3"/>
      </rPr>
      <t xml:space="preserve"> DX </t>
    </r>
    <r>
      <rPr>
        <b/>
        <u/>
        <sz val="11"/>
        <rFont val="游ゴシック"/>
        <family val="3"/>
        <charset val="2"/>
      </rPr>
      <t>の取組は必ずしも結果がすぐには出ない</t>
    </r>
    <r>
      <rPr>
        <sz val="11"/>
        <rFont val="游ゴシック"/>
        <family val="3"/>
        <charset val="2"/>
      </rPr>
      <t>ため、</t>
    </r>
    <r>
      <rPr>
        <b/>
        <u/>
        <sz val="11"/>
        <rFont val="游ゴシック"/>
        <family val="3"/>
        <charset val="128"/>
      </rPr>
      <t>従来の評価の仕組みでは該当プロジェクトやそれに参画している人材が評価されなくなってしまう</t>
    </r>
    <r>
      <rPr>
        <sz val="11"/>
        <rFont val="游ゴシック"/>
        <family val="3"/>
        <charset val="2"/>
      </rPr>
      <t>おそれがある。そのような人材を評価する</t>
    </r>
    <r>
      <rPr>
        <sz val="11"/>
        <rFont val="Calibri"/>
        <family val="3"/>
      </rPr>
      <t xml:space="preserve"> KPI </t>
    </r>
    <r>
      <rPr>
        <sz val="11"/>
        <rFont val="游ゴシック"/>
        <family val="3"/>
        <charset val="2"/>
      </rPr>
      <t>を用意することで、現場が安心して挑戦できる環境を整備することが必要である。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また、ビジネスを変革、廃止した際には、事業部門からすると一時的に売上が落ち込むこともある。その際、毀損したことに対して、</t>
    </r>
    <r>
      <rPr>
        <b/>
        <u/>
        <sz val="11"/>
        <rFont val="游ゴシック"/>
        <family val="3"/>
        <charset val="128"/>
      </rPr>
      <t>売上による評価ではなく、チャレンジしたことへのプラス査定をする仕組みなどが必要</t>
    </r>
    <r>
      <rPr>
        <sz val="11"/>
        <rFont val="游ゴシック"/>
        <family val="3"/>
        <charset val="2"/>
      </rPr>
      <t>である。</t>
    </r>
    <phoneticPr fontId="1"/>
  </si>
  <si>
    <r>
      <rPr>
        <sz val="11"/>
        <rFont val="Wingdings"/>
        <family val="3"/>
        <charset val="2"/>
      </rPr>
      <t></t>
    </r>
    <r>
      <rPr>
        <sz val="11"/>
        <rFont val="Calibri"/>
        <family val="3"/>
      </rPr>
      <t xml:space="preserve"> </t>
    </r>
    <r>
      <rPr>
        <sz val="11"/>
        <rFont val="游ゴシック"/>
        <family val="3"/>
        <charset val="2"/>
      </rPr>
      <t>中期経営計画、事業計画、業績評価</t>
    </r>
    <r>
      <rPr>
        <sz val="11"/>
        <rFont val="Calibri"/>
        <family val="3"/>
      </rPr>
      <t xml:space="preserve"> KPI</t>
    </r>
    <r>
      <rPr>
        <sz val="11"/>
        <rFont val="游ゴシック"/>
        <family val="3"/>
        <charset val="2"/>
      </rPr>
      <t>、中期</t>
    </r>
    <r>
      <rPr>
        <sz val="11"/>
        <rFont val="Calibri"/>
        <family val="3"/>
      </rPr>
      <t xml:space="preserve"> IT </t>
    </r>
    <r>
      <rPr>
        <sz val="11"/>
        <rFont val="游ゴシック"/>
        <family val="3"/>
        <charset val="2"/>
      </rPr>
      <t>投資計画、新規事業企画稟議資料、経営会議資料</t>
    </r>
    <phoneticPr fontId="1"/>
  </si>
  <si>
    <r>
      <rPr>
        <sz val="11"/>
        <rFont val="Wingdings"/>
        <family val="3"/>
        <charset val="2"/>
      </rPr>
      <t></t>
    </r>
    <r>
      <rPr>
        <sz val="11"/>
        <rFont val="Calibri"/>
        <family val="3"/>
      </rPr>
      <t xml:space="preserve"> </t>
    </r>
    <r>
      <rPr>
        <b/>
        <u/>
        <sz val="11"/>
        <rFont val="游ゴシック"/>
        <family val="3"/>
        <charset val="2"/>
      </rPr>
      <t>投資や予算配分の仕組みは、挑戦と失敗から学ぶことを推奨するための</t>
    </r>
    <r>
      <rPr>
        <b/>
        <u/>
        <sz val="11"/>
        <rFont val="Calibri"/>
        <family val="3"/>
      </rPr>
      <t xml:space="preserve"> KPI </t>
    </r>
    <r>
      <rPr>
        <b/>
        <u/>
        <sz val="11"/>
        <rFont val="游ゴシック"/>
        <family val="3"/>
        <charset val="2"/>
      </rPr>
      <t>に基づいていなければ、意思決定が場当たり的な判断に基づいてしまい、取組が継続しない。</t>
    </r>
    <r>
      <rPr>
        <sz val="11"/>
        <rFont val="Calibri"/>
        <family val="3"/>
      </rPr>
      <t xml:space="preserve">
</t>
    </r>
    <r>
      <rPr>
        <sz val="11"/>
        <rFont val="Wingdings"/>
        <family val="3"/>
        <charset val="2"/>
      </rPr>
      <t></t>
    </r>
    <r>
      <rPr>
        <sz val="11"/>
        <rFont val="Calibri"/>
        <family val="3"/>
      </rPr>
      <t xml:space="preserve"> DX </t>
    </r>
    <r>
      <rPr>
        <sz val="11"/>
        <rFont val="游ゴシック"/>
        <family val="3"/>
        <charset val="2"/>
      </rPr>
      <t>の継続的な推進に資する</t>
    </r>
    <r>
      <rPr>
        <sz val="11"/>
        <rFont val="Calibri"/>
        <family val="3"/>
      </rPr>
      <t xml:space="preserve"> KPI </t>
    </r>
    <r>
      <rPr>
        <sz val="11"/>
        <rFont val="游ゴシック"/>
        <family val="3"/>
        <charset val="2"/>
      </rPr>
      <t>に基づいた投資意思決定や予算配分を可視化することで、既存事業とのコンフリクトを乗り越え、既存事業と新規事業とのバランスの最適化を図ることにもつながる。</t>
    </r>
    <phoneticPr fontId="1"/>
  </si>
  <si>
    <r>
      <rPr>
        <sz val="11"/>
        <rFont val="Wingdings"/>
        <family val="3"/>
        <charset val="2"/>
      </rPr>
      <t></t>
    </r>
    <r>
      <rPr>
        <sz val="11"/>
        <rFont val="Calibri"/>
        <family val="3"/>
      </rPr>
      <t xml:space="preserve"> </t>
    </r>
    <r>
      <rPr>
        <sz val="11"/>
        <rFont val="游ゴシック"/>
        <family val="3"/>
        <charset val="2"/>
      </rPr>
      <t>成果が出そうな新規事業に対して、最初から多くの人材をアサインし、プレスリリースをすることもあるが、そうすると、</t>
    </r>
    <r>
      <rPr>
        <b/>
        <u/>
        <sz val="11"/>
        <rFont val="游ゴシック"/>
        <family val="3"/>
        <charset val="128"/>
      </rPr>
      <t>数年での費用回収が社内で求められ、結果的に苦しむ</t>
    </r>
    <r>
      <rPr>
        <sz val="11"/>
        <rFont val="游ゴシック"/>
        <family val="3"/>
        <charset val="2"/>
      </rPr>
      <t>こともある。ゼロイチに陥ることを回避するため、</t>
    </r>
    <r>
      <rPr>
        <b/>
        <u/>
        <sz val="11"/>
        <rFont val="游ゴシック"/>
        <family val="3"/>
        <charset val="128"/>
      </rPr>
      <t>ベンチャーキャピタルの投資ラウンド（シリーズＡ、Ｂ、Ｃ等）のように、新しいものに段階的に投資していく発想も重要</t>
    </r>
    <r>
      <rPr>
        <sz val="11"/>
        <rFont val="游ゴシック"/>
        <family val="3"/>
        <charset val="2"/>
      </rPr>
      <t>である。</t>
    </r>
    <phoneticPr fontId="1"/>
  </si>
  <si>
    <r>
      <rPr>
        <sz val="11"/>
        <rFont val="Wingdings"/>
        <family val="3"/>
        <charset val="2"/>
      </rPr>
      <t></t>
    </r>
    <r>
      <rPr>
        <sz val="11"/>
        <rFont val="Calibri"/>
        <family val="3"/>
      </rPr>
      <t xml:space="preserve"> </t>
    </r>
    <r>
      <rPr>
        <sz val="11"/>
        <rFont val="游ゴシック"/>
        <family val="3"/>
        <charset val="2"/>
      </rPr>
      <t>中期経営計画、事業計画、組織図・体制図、職務分掌、権限規定</t>
    </r>
    <phoneticPr fontId="1"/>
  </si>
  <si>
    <r>
      <rPr>
        <sz val="11"/>
        <rFont val="Wingdings"/>
        <family val="3"/>
        <charset val="2"/>
      </rPr>
      <t></t>
    </r>
    <r>
      <rPr>
        <sz val="11"/>
        <rFont val="Calibri"/>
        <family val="3"/>
      </rPr>
      <t xml:space="preserve"> DX </t>
    </r>
    <r>
      <rPr>
        <sz val="11"/>
        <rFont val="游ゴシック"/>
        <family val="3"/>
        <charset val="2"/>
      </rPr>
      <t>推進がミッションとなっている部署の役割は、自らアジャイルで新しい製品・サービスを作るケースや、全社のデジタルビジネスをサポートするケースなど、企業によって様々である。ただし、いずれの場合であっても、</t>
    </r>
    <r>
      <rPr>
        <b/>
        <u/>
        <sz val="11"/>
        <rFont val="游ゴシック"/>
        <family val="3"/>
        <charset val="2"/>
      </rPr>
      <t>事業部門や</t>
    </r>
    <r>
      <rPr>
        <b/>
        <u/>
        <sz val="11"/>
        <rFont val="Calibri"/>
        <family val="3"/>
      </rPr>
      <t xml:space="preserve"> IT </t>
    </r>
    <r>
      <rPr>
        <b/>
        <u/>
        <sz val="11"/>
        <rFont val="游ゴシック"/>
        <family val="3"/>
        <charset val="2"/>
      </rPr>
      <t>部門の巻き込みが不可欠</t>
    </r>
    <r>
      <rPr>
        <sz val="11"/>
        <rFont val="游ゴシック"/>
        <family val="3"/>
        <charset val="2"/>
      </rPr>
      <t>であり、そのためには、経営トップの判断の下、</t>
    </r>
    <r>
      <rPr>
        <b/>
        <u/>
        <sz val="11"/>
        <rFont val="游ゴシック"/>
        <family val="3"/>
        <charset val="128"/>
      </rPr>
      <t>役割が明確</t>
    </r>
    <r>
      <rPr>
        <sz val="11"/>
        <rFont val="游ゴシック"/>
        <family val="3"/>
        <charset val="2"/>
      </rPr>
      <t>となっており、かつ、</t>
    </r>
    <r>
      <rPr>
        <b/>
        <u/>
        <sz val="11"/>
        <rFont val="游ゴシック"/>
        <family val="3"/>
        <charset val="128"/>
      </rPr>
      <t>必要な権限</t>
    </r>
    <r>
      <rPr>
        <sz val="11"/>
        <rFont val="游ゴシック"/>
        <family val="3"/>
        <charset val="2"/>
      </rPr>
      <t>が与えられていること、そして、そこに</t>
    </r>
    <r>
      <rPr>
        <b/>
        <u/>
        <sz val="11"/>
        <rFont val="游ゴシック"/>
        <family val="3"/>
        <charset val="128"/>
      </rPr>
      <t>必要な人材・人員</t>
    </r>
    <r>
      <rPr>
        <sz val="11"/>
        <rFont val="游ゴシック"/>
        <family val="3"/>
        <charset val="2"/>
      </rPr>
      <t>が充てられていることが極めて重要である。</t>
    </r>
    <phoneticPr fontId="1"/>
  </si>
  <si>
    <r>
      <rPr>
        <sz val="11"/>
        <rFont val="Wingdings"/>
        <family val="3"/>
        <charset val="2"/>
      </rPr>
      <t></t>
    </r>
    <r>
      <rPr>
        <sz val="11"/>
        <rFont val="Calibri"/>
        <family val="3"/>
      </rPr>
      <t xml:space="preserve"> </t>
    </r>
    <r>
      <rPr>
        <sz val="11"/>
        <rFont val="游ゴシック"/>
        <family val="3"/>
        <charset val="2"/>
      </rPr>
      <t>専門組織を設置したとしても、</t>
    </r>
    <r>
      <rPr>
        <b/>
        <u/>
        <sz val="11"/>
        <rFont val="游ゴシック"/>
        <family val="3"/>
        <charset val="128"/>
      </rPr>
      <t>短期間で成果を求められる場合は、例えば、生産性向上に偏重してしまい、長期に向けたチャレンジをしなくなるおそれがある。</t>
    </r>
    <phoneticPr fontId="1"/>
  </si>
  <si>
    <r>
      <rPr>
        <sz val="11"/>
        <rFont val="Wingdings"/>
        <family val="3"/>
        <charset val="2"/>
      </rPr>
      <t></t>
    </r>
    <r>
      <rPr>
        <sz val="11"/>
        <rFont val="Calibri"/>
        <family val="3"/>
      </rPr>
      <t xml:space="preserve"> </t>
    </r>
    <r>
      <rPr>
        <sz val="11"/>
        <rFont val="游ゴシック"/>
        <family val="3"/>
        <charset val="2"/>
      </rPr>
      <t>中期経営計画、事業計画、組織図・体制図、職務分掌</t>
    </r>
    <phoneticPr fontId="1"/>
  </si>
  <si>
    <r>
      <rPr>
        <sz val="11"/>
        <rFont val="Wingdings"/>
        <family val="3"/>
        <charset val="2"/>
      </rPr>
      <t></t>
    </r>
    <r>
      <rPr>
        <sz val="11"/>
        <rFont val="Calibri"/>
        <family val="3"/>
      </rPr>
      <t xml:space="preserve"> </t>
    </r>
    <r>
      <rPr>
        <sz val="11"/>
        <rFont val="游ゴシック"/>
        <family val="3"/>
        <charset val="2"/>
      </rPr>
      <t>ビジネスイノベーションの視点で捉えると、</t>
    </r>
    <r>
      <rPr>
        <sz val="11"/>
        <rFont val="Calibri"/>
        <family val="3"/>
      </rPr>
      <t xml:space="preserve">IT </t>
    </r>
    <r>
      <rPr>
        <sz val="11"/>
        <rFont val="游ゴシック"/>
        <family val="3"/>
        <charset val="2"/>
      </rPr>
      <t>部門がどのようにかかわるかについては画一的な正解はなく、</t>
    </r>
    <r>
      <rPr>
        <sz val="11"/>
        <rFont val="Calibri"/>
        <family val="3"/>
      </rPr>
      <t xml:space="preserve">IT </t>
    </r>
    <r>
      <rPr>
        <sz val="11"/>
        <rFont val="游ゴシック"/>
        <family val="3"/>
        <charset val="2"/>
      </rPr>
      <t>部門に</t>
    </r>
    <r>
      <rPr>
        <sz val="11"/>
        <rFont val="Calibri"/>
        <family val="3"/>
      </rPr>
      <t xml:space="preserve"> DX </t>
    </r>
    <r>
      <rPr>
        <sz val="11"/>
        <rFont val="游ゴシック"/>
        <family val="3"/>
        <charset val="2"/>
      </rPr>
      <t>推進を位置づける、</t>
    </r>
    <r>
      <rPr>
        <sz val="11"/>
        <rFont val="Calibri"/>
        <family val="3"/>
      </rPr>
      <t xml:space="preserve">DX </t>
    </r>
    <r>
      <rPr>
        <sz val="11"/>
        <rFont val="游ゴシック"/>
        <family val="3"/>
        <charset val="2"/>
      </rPr>
      <t>推進は独立組織とするなど、会社により多様な形態がある。しかしながら、</t>
    </r>
    <r>
      <rPr>
        <b/>
        <u/>
        <sz val="11"/>
        <rFont val="游ゴシック"/>
        <family val="3"/>
        <charset val="2"/>
      </rPr>
      <t>重要なことは、</t>
    </r>
    <r>
      <rPr>
        <b/>
        <u/>
        <sz val="11"/>
        <rFont val="Calibri"/>
        <family val="3"/>
      </rPr>
      <t xml:space="preserve">IT </t>
    </r>
    <r>
      <rPr>
        <b/>
        <u/>
        <sz val="11"/>
        <rFont val="游ゴシック"/>
        <family val="3"/>
        <charset val="2"/>
      </rPr>
      <t>部門を含む各部門に分散しているノウハウを活用するために各部門を巻き込んだ体制が構築できているかである。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なお、ビジネスの価値をどうするかなどの経営方針を決める際に、</t>
    </r>
    <r>
      <rPr>
        <sz val="11"/>
        <rFont val="Calibri"/>
        <family val="3"/>
      </rPr>
      <t xml:space="preserve">IT </t>
    </r>
    <r>
      <rPr>
        <sz val="11"/>
        <rFont val="游ゴシック"/>
        <family val="3"/>
        <charset val="2"/>
      </rPr>
      <t>部門が参画しておらず、行き詰ったところで、後から知らされて</t>
    </r>
    <r>
      <rPr>
        <sz val="11"/>
        <rFont val="Calibri"/>
        <family val="3"/>
      </rPr>
      <t xml:space="preserve"> IT </t>
    </r>
    <r>
      <rPr>
        <sz val="11"/>
        <rFont val="游ゴシック"/>
        <family val="3"/>
        <charset val="2"/>
      </rPr>
      <t>部門に丸投げになるといったケースがあること（及びそれに伴う</t>
    </r>
    <r>
      <rPr>
        <sz val="11"/>
        <rFont val="Calibri"/>
        <family val="3"/>
      </rPr>
      <t xml:space="preserve"> IT </t>
    </r>
    <r>
      <rPr>
        <sz val="11"/>
        <rFont val="游ゴシック"/>
        <family val="3"/>
        <charset val="2"/>
      </rPr>
      <t>部門のモチベーション低下）に留意が必要である。</t>
    </r>
    <phoneticPr fontId="1"/>
  </si>
  <si>
    <r>
      <rPr>
        <sz val="11"/>
        <rFont val="Wingdings"/>
        <family val="3"/>
        <charset val="2"/>
      </rPr>
      <t></t>
    </r>
    <r>
      <rPr>
        <sz val="11"/>
        <rFont val="Calibri"/>
        <family val="3"/>
      </rPr>
      <t xml:space="preserve"> </t>
    </r>
    <r>
      <rPr>
        <sz val="11"/>
        <rFont val="游ゴシック"/>
        <family val="3"/>
        <charset val="2"/>
      </rPr>
      <t>中期経営計画、事業計画、組織図・体制図、職務分掌、</t>
    </r>
    <r>
      <rPr>
        <sz val="11"/>
        <rFont val="Calibri"/>
        <family val="3"/>
      </rPr>
      <t>M&amp;A</t>
    </r>
    <r>
      <rPr>
        <sz val="11"/>
        <rFont val="游ゴシック"/>
        <family val="3"/>
        <charset val="2"/>
      </rPr>
      <t>・アライアンス戦略、ソーシング戦略</t>
    </r>
    <phoneticPr fontId="1"/>
  </si>
  <si>
    <r>
      <rPr>
        <sz val="11"/>
        <rFont val="Wingdings"/>
        <family val="3"/>
        <charset val="2"/>
      </rPr>
      <t></t>
    </r>
    <r>
      <rPr>
        <sz val="11"/>
        <rFont val="Calibri"/>
        <family val="3"/>
      </rPr>
      <t xml:space="preserve"> </t>
    </r>
    <r>
      <rPr>
        <b/>
        <u/>
        <sz val="11"/>
        <rFont val="Calibri"/>
        <family val="3"/>
      </rPr>
      <t xml:space="preserve">DX </t>
    </r>
    <r>
      <rPr>
        <b/>
        <u/>
        <sz val="11"/>
        <rFont val="游ゴシック"/>
        <family val="3"/>
        <charset val="2"/>
      </rPr>
      <t>を実行する上での根本的な問題はソーシング（人）</t>
    </r>
    <r>
      <rPr>
        <sz val="11"/>
        <rFont val="游ゴシック"/>
        <family val="3"/>
        <charset val="2"/>
      </rPr>
      <t>であり、社内のソーシングだけではなく、社外のソーシングも考えていく必要がある。自社のケイパビリティだけでできることは限られており、</t>
    </r>
    <r>
      <rPr>
        <b/>
        <u/>
        <sz val="11"/>
        <rFont val="游ゴシック"/>
        <family val="3"/>
        <charset val="128"/>
      </rPr>
      <t>足りないスキルは外部との連携で補うことで、各々が付加価値を得るエコシステムの構築につなげていく</t>
    </r>
    <r>
      <rPr>
        <sz val="11"/>
        <rFont val="游ゴシック"/>
        <family val="3"/>
        <charset val="2"/>
      </rPr>
      <t>ことが重要である。</t>
    </r>
    <phoneticPr fontId="1"/>
  </si>
  <si>
    <r>
      <rPr>
        <sz val="11"/>
        <rFont val="Wingdings"/>
        <family val="3"/>
        <charset val="2"/>
      </rPr>
      <t></t>
    </r>
    <r>
      <rPr>
        <sz val="11"/>
        <rFont val="Calibri"/>
        <family val="3"/>
      </rPr>
      <t xml:space="preserve"> </t>
    </r>
    <r>
      <rPr>
        <sz val="11"/>
        <rFont val="游ゴシック"/>
        <family val="3"/>
        <charset val="2"/>
      </rPr>
      <t>人材の最適化に向けては、ユーザ企業、ベンダー企業を含めて広く人材交流を行う場（例えば、ユーザ企業が技術を学び、ベンダー企業が業務を学ぶことができる環境）も重要である。</t>
    </r>
    <phoneticPr fontId="1"/>
  </si>
  <si>
    <r>
      <rPr>
        <sz val="11"/>
        <rFont val="Wingdings"/>
        <family val="3"/>
        <charset val="2"/>
      </rPr>
      <t></t>
    </r>
    <r>
      <rPr>
        <sz val="11"/>
        <rFont val="Calibri"/>
        <family val="3"/>
      </rPr>
      <t xml:space="preserve"> </t>
    </r>
    <r>
      <rPr>
        <sz val="11"/>
        <rFont val="游ゴシック"/>
        <family val="3"/>
        <charset val="2"/>
      </rPr>
      <t>中期経営計画、事業計画、人材・スキル開発計画、研修メニュー</t>
    </r>
    <phoneticPr fontId="1"/>
  </si>
  <si>
    <r>
      <rPr>
        <sz val="11"/>
        <rFont val="Wingdings"/>
        <family val="3"/>
        <charset val="2"/>
      </rPr>
      <t></t>
    </r>
    <r>
      <rPr>
        <sz val="11"/>
        <rFont val="Calibri"/>
        <family val="3"/>
      </rPr>
      <t xml:space="preserve"> DX </t>
    </r>
    <r>
      <rPr>
        <sz val="11"/>
        <rFont val="游ゴシック"/>
        <family val="3"/>
        <charset val="2"/>
      </rPr>
      <t>の実行を担う人材の育成・確保は全社的な経営課題であると理解し、</t>
    </r>
    <r>
      <rPr>
        <sz val="11"/>
        <rFont val="Calibri"/>
        <family val="3"/>
      </rPr>
      <t xml:space="preserve">DX </t>
    </r>
    <r>
      <rPr>
        <sz val="11"/>
        <rFont val="游ゴシック"/>
        <family val="3"/>
        <charset val="2"/>
      </rPr>
      <t>推進に</t>
    </r>
    <r>
      <rPr>
        <b/>
        <u/>
        <sz val="11"/>
        <rFont val="游ゴシック"/>
        <family val="3"/>
        <charset val="128"/>
      </rPr>
      <t>必要となる人材のプロファイルを明確に</t>
    </r>
    <r>
      <rPr>
        <sz val="11"/>
        <rFont val="游ゴシック"/>
        <family val="3"/>
        <charset val="2"/>
      </rPr>
      <t>することや、</t>
    </r>
    <r>
      <rPr>
        <b/>
        <u/>
        <sz val="11"/>
        <rFont val="游ゴシック"/>
        <family val="3"/>
        <charset val="128"/>
      </rPr>
      <t>数値目標を持つ</t>
    </r>
    <r>
      <rPr>
        <sz val="11"/>
        <rFont val="游ゴシック"/>
        <family val="3"/>
        <charset val="2"/>
      </rPr>
      <t>ことで、育成や社外からの獲得の効率化と人材ミスマッチの防止を図り、短期・中長期での具体的なアクションにつなげることが重要である。</t>
    </r>
    <r>
      <rPr>
        <sz val="11"/>
        <rFont val="Calibri"/>
        <family val="3"/>
      </rPr>
      <t xml:space="preserve">
</t>
    </r>
    <r>
      <rPr>
        <sz val="11"/>
        <rFont val="Wingdings"/>
        <family val="3"/>
        <charset val="2"/>
      </rPr>
      <t></t>
    </r>
    <r>
      <rPr>
        <sz val="11"/>
        <rFont val="Calibri"/>
        <family val="3"/>
      </rPr>
      <t xml:space="preserve"> </t>
    </r>
    <r>
      <rPr>
        <b/>
        <u/>
        <sz val="11"/>
        <rFont val="游ゴシック"/>
        <family val="3"/>
        <charset val="128"/>
      </rPr>
      <t>優秀な人材を育成、獲得するためにはこれまでの人事評価では対応できないケースもある</t>
    </r>
    <r>
      <rPr>
        <sz val="11"/>
        <rFont val="游ゴシック"/>
        <family val="3"/>
        <charset val="2"/>
      </rPr>
      <t>ため、</t>
    </r>
    <r>
      <rPr>
        <sz val="11"/>
        <rFont val="Calibri"/>
        <family val="3"/>
      </rPr>
      <t xml:space="preserve">DX </t>
    </r>
    <r>
      <rPr>
        <sz val="11"/>
        <rFont val="游ゴシック"/>
        <family val="3"/>
        <charset val="2"/>
      </rPr>
      <t>推進に資する人事評価、報酬体系、キャリアパスを新たな制度として構築することも重要である。</t>
    </r>
    <phoneticPr fontId="1"/>
  </si>
  <si>
    <r>
      <rPr>
        <sz val="11"/>
        <rFont val="Wingdings"/>
        <family val="3"/>
        <charset val="2"/>
      </rPr>
      <t></t>
    </r>
    <r>
      <rPr>
        <sz val="11"/>
        <rFont val="Calibri"/>
        <family val="3"/>
      </rPr>
      <t xml:space="preserve"> DX </t>
    </r>
    <r>
      <rPr>
        <sz val="11"/>
        <rFont val="游ゴシック"/>
        <family val="3"/>
        <charset val="2"/>
      </rPr>
      <t>推進のためには、事業部門において、事業ニーズを把握している人材が、データやデジタル技術を活用して顧客中心の視点からどのような価値を生み出せるかのアイデアを出し、その実現性を素早く検証できるようになることが重要である。</t>
    </r>
    <phoneticPr fontId="1"/>
  </si>
  <si>
    <r>
      <rPr>
        <sz val="11"/>
        <rFont val="Wingdings"/>
        <family val="3"/>
        <charset val="2"/>
      </rPr>
      <t></t>
    </r>
    <r>
      <rPr>
        <sz val="11"/>
        <rFont val="Calibri"/>
        <family val="3"/>
      </rPr>
      <t xml:space="preserve"> DX </t>
    </r>
    <r>
      <rPr>
        <sz val="11"/>
        <rFont val="游ゴシック"/>
        <family val="3"/>
        <charset val="2"/>
      </rPr>
      <t>を推進する際には、デジタル技術やデータ活用について手法の選択を適切に行い、それを活用できるケイパビリティ（人材等）を確保することが重要である。そうした人材には、求められる価値創出を実現可能にするデジタル技術やデータ活用について、アイデア出しや検証ができることが求められる。</t>
    </r>
    <phoneticPr fontId="1"/>
  </si>
  <si>
    <r>
      <rPr>
        <sz val="11"/>
        <rFont val="Wingdings"/>
        <family val="3"/>
        <charset val="2"/>
      </rPr>
      <t></t>
    </r>
    <r>
      <rPr>
        <sz val="11"/>
        <rFont val="Calibri"/>
        <family val="3"/>
      </rPr>
      <t xml:space="preserve"> </t>
    </r>
    <r>
      <rPr>
        <sz val="11"/>
        <rFont val="游ゴシック"/>
        <family val="3"/>
        <charset val="2"/>
      </rPr>
      <t>中期経営計画、事業計画、組織図・体制図、人材ポートフォリオ</t>
    </r>
    <phoneticPr fontId="1"/>
  </si>
  <si>
    <r>
      <rPr>
        <sz val="11"/>
        <rFont val="Wingdings"/>
        <family val="3"/>
        <charset val="2"/>
      </rPr>
      <t></t>
    </r>
    <r>
      <rPr>
        <sz val="11"/>
        <rFont val="Calibri"/>
        <family val="3"/>
      </rPr>
      <t xml:space="preserve"> </t>
    </r>
    <r>
      <rPr>
        <b/>
        <u/>
        <sz val="11"/>
        <rFont val="Calibri"/>
        <family val="3"/>
      </rPr>
      <t xml:space="preserve">DX </t>
    </r>
    <r>
      <rPr>
        <b/>
        <u/>
        <sz val="11"/>
        <rFont val="游ゴシック"/>
        <family val="3"/>
        <charset val="2"/>
      </rPr>
      <t>で何をやるかの解を出すには、「技術で何ができるかを分かっている人」と「業務を分かってアイデアを出せる人」が連携できる仕組みや体制を構築することが不可欠</t>
    </r>
    <r>
      <rPr>
        <sz val="11"/>
        <rFont val="游ゴシック"/>
        <family val="3"/>
        <charset val="2"/>
      </rPr>
      <t>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また、人材の育成・確保においても、全社的な観点から部門間で相互に連携することにより、</t>
    </r>
    <r>
      <rPr>
        <sz val="11"/>
        <rFont val="Calibri"/>
        <family val="3"/>
      </rPr>
      <t xml:space="preserve">DX </t>
    </r>
    <r>
      <rPr>
        <sz val="11"/>
        <rFont val="游ゴシック"/>
        <family val="3"/>
        <charset val="2"/>
      </rPr>
      <t>推進に最適な人材ポートフォリオを形成することが、</t>
    </r>
    <r>
      <rPr>
        <sz val="11"/>
        <rFont val="Calibri"/>
        <family val="3"/>
      </rPr>
      <t xml:space="preserve">DX </t>
    </r>
    <r>
      <rPr>
        <sz val="11"/>
        <rFont val="游ゴシック"/>
        <family val="3"/>
        <charset val="2"/>
      </rPr>
      <t>を持続的に推進する上でのポイントとなる。</t>
    </r>
    <phoneticPr fontId="1"/>
  </si>
  <si>
    <r>
      <rPr>
        <sz val="11"/>
        <rFont val="Wingdings"/>
        <family val="3"/>
        <charset val="2"/>
      </rPr>
      <t></t>
    </r>
    <r>
      <rPr>
        <sz val="11"/>
        <rFont val="Calibri"/>
        <family val="3"/>
      </rPr>
      <t xml:space="preserve"> IR </t>
    </r>
    <r>
      <rPr>
        <sz val="11"/>
        <rFont val="游ゴシック"/>
        <family val="3"/>
        <charset val="2"/>
      </rPr>
      <t>資料、中期経営計画、経営会議資料、事業計画、組織図・体制図</t>
    </r>
    <phoneticPr fontId="1"/>
  </si>
  <si>
    <r>
      <t xml:space="preserve"> DX 推進に求められる経営者のリーダーシップとして、ビジョンの提示や実現へのコミットメントだけでなく、</t>
    </r>
    <r>
      <rPr>
        <b/>
        <u/>
        <sz val="11"/>
        <rFont val="游ゴシック"/>
        <family val="3"/>
        <charset val="128"/>
      </rPr>
      <t>経営者自らが改革の必要性を十分に説明することで、改革を実行する際の現場レベルでの説得や抵抗の抑え込みなど、経営トップとして何を重視しているかを事業レベルに浸透させることが重要である。</t>
    </r>
    <phoneticPr fontId="1"/>
  </si>
  <si>
    <r>
      <rPr>
        <sz val="11"/>
        <rFont val="Wingdings"/>
        <family val="3"/>
        <charset val="2"/>
      </rPr>
      <t></t>
    </r>
    <r>
      <rPr>
        <sz val="11"/>
        <rFont val="Calibri"/>
        <family val="3"/>
      </rPr>
      <t xml:space="preserve"> </t>
    </r>
    <r>
      <rPr>
        <b/>
        <u/>
        <sz val="11"/>
        <rFont val="Calibri"/>
        <family val="3"/>
      </rPr>
      <t xml:space="preserve">RPA </t>
    </r>
    <r>
      <rPr>
        <b/>
        <u/>
        <sz val="11"/>
        <rFont val="游ゴシック"/>
        <family val="3"/>
        <charset val="2"/>
      </rPr>
      <t>の活用が盛んだが、業務の効率化でとどまり、業務プロセスそのものの見直しにつながっていないといった状況に陥っていないか留意が必要</t>
    </r>
    <r>
      <rPr>
        <sz val="11"/>
        <rFont val="游ゴシック"/>
        <family val="3"/>
        <charset val="2"/>
      </rPr>
      <t>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顧客視点での価値創出に向けては、事業ニーズに基づいた事業への落とし込み、すなわち、ニーズと</t>
    </r>
    <r>
      <rPr>
        <sz val="11"/>
        <rFont val="Calibri"/>
        <family val="3"/>
      </rPr>
      <t xml:space="preserve"> DX </t>
    </r>
    <r>
      <rPr>
        <sz val="11"/>
        <rFont val="游ゴシック"/>
        <family val="3"/>
        <charset val="2"/>
      </rPr>
      <t>の紐付けが重要である（手段の目的化には留意が必要）。</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経営トップのビジョンと事業レベルの変革とがリンクされる条件は、必ずしもトップダウンだけでなく、ボトムアップもあるため、現場主導の変革を経営トップがサポートすることも考えられる。</t>
    </r>
    <phoneticPr fontId="1"/>
  </si>
  <si>
    <r>
      <rPr>
        <sz val="11"/>
        <rFont val="Wingdings"/>
        <family val="3"/>
        <charset val="2"/>
      </rPr>
      <t></t>
    </r>
    <r>
      <rPr>
        <sz val="11"/>
        <rFont val="Calibri"/>
        <family val="3"/>
      </rPr>
      <t xml:space="preserve"> DX </t>
    </r>
    <r>
      <rPr>
        <sz val="11"/>
        <rFont val="游ゴシック"/>
        <family val="3"/>
        <charset val="2"/>
      </rPr>
      <t>推進に伴う変革を事業レベルで具体化する際には、経営トップのビジョンやコミットメントだけでなく、現場レベルの戦略やロードマップとして具体化させていることが重要である。</t>
    </r>
    <phoneticPr fontId="1"/>
  </si>
  <si>
    <r>
      <rPr>
        <sz val="11"/>
        <rFont val="Wingdings"/>
        <family val="3"/>
        <charset val="2"/>
      </rPr>
      <t></t>
    </r>
    <r>
      <rPr>
        <sz val="11"/>
        <rFont val="Calibri"/>
        <family val="3"/>
      </rPr>
      <t xml:space="preserve"> </t>
    </r>
    <r>
      <rPr>
        <sz val="11"/>
        <rFont val="游ゴシック"/>
        <family val="3"/>
        <charset val="2"/>
      </rPr>
      <t>ロードマップを構成する達成目標に、</t>
    </r>
    <r>
      <rPr>
        <sz val="11"/>
        <rFont val="Calibri"/>
        <family val="3"/>
      </rPr>
      <t xml:space="preserve">DX </t>
    </r>
    <r>
      <rPr>
        <sz val="11"/>
        <rFont val="游ゴシック"/>
        <family val="3"/>
        <charset val="2"/>
      </rPr>
      <t>推進指標を活用するなどして、継続的に進捗を評価することが重要となる。</t>
    </r>
    <phoneticPr fontId="1"/>
  </si>
  <si>
    <r>
      <rPr>
        <sz val="11"/>
        <rFont val="Wingdings"/>
        <family val="3"/>
        <charset val="2"/>
      </rPr>
      <t></t>
    </r>
    <r>
      <rPr>
        <sz val="11"/>
        <rFont val="Calibri"/>
        <family val="3"/>
      </rPr>
      <t xml:space="preserve"> </t>
    </r>
    <r>
      <rPr>
        <sz val="11"/>
        <rFont val="游ゴシック"/>
        <family val="3"/>
        <charset val="2"/>
      </rPr>
      <t>中期経営計画、事業計画、アクションプラン、バランスト・スコアカード</t>
    </r>
    <phoneticPr fontId="1"/>
  </si>
  <si>
    <r>
      <rPr>
        <sz val="11"/>
        <rFont val="Wingdings"/>
        <family val="3"/>
        <charset val="2"/>
      </rPr>
      <t></t>
    </r>
    <r>
      <rPr>
        <sz val="11"/>
        <rFont val="Calibri"/>
        <family val="3"/>
      </rPr>
      <t xml:space="preserve"> </t>
    </r>
    <r>
      <rPr>
        <sz val="11"/>
        <rFont val="游ゴシック"/>
        <family val="3"/>
        <charset val="2"/>
      </rPr>
      <t>中期経営計画、事業計画、</t>
    </r>
    <r>
      <rPr>
        <sz val="11"/>
        <rFont val="Calibri"/>
        <family val="3"/>
      </rPr>
      <t>M&amp;A</t>
    </r>
    <r>
      <rPr>
        <sz val="11"/>
        <rFont val="游ゴシック"/>
        <family val="3"/>
        <charset val="2"/>
      </rPr>
      <t>・アライアンス戦略、ソーシング戦略</t>
    </r>
    <phoneticPr fontId="1"/>
  </si>
  <si>
    <r>
      <rPr>
        <sz val="11"/>
        <rFont val="Wingdings"/>
        <family val="3"/>
        <charset val="2"/>
      </rPr>
      <t></t>
    </r>
    <r>
      <rPr>
        <sz val="11"/>
        <rFont val="Calibri"/>
        <family val="3"/>
      </rPr>
      <t xml:space="preserve"> DX </t>
    </r>
    <r>
      <rPr>
        <sz val="11"/>
        <rFont val="游ゴシック"/>
        <family val="3"/>
        <charset val="2"/>
      </rPr>
      <t>の取組においては、顧客視点で新たな価値を創出するに際し、マーケティングや営業部門だけでなく、開発、生産、調達等を含めた</t>
    </r>
    <r>
      <rPr>
        <b/>
        <u/>
        <sz val="11"/>
        <rFont val="游ゴシック"/>
        <family val="3"/>
        <charset val="128"/>
      </rPr>
      <t>バリューチェーン全体を見渡した上で、検討</t>
    </r>
    <r>
      <rPr>
        <sz val="11"/>
        <rFont val="游ゴシック"/>
        <family val="3"/>
        <charset val="2"/>
      </rPr>
      <t>していくことが重要である。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この際、</t>
    </r>
    <r>
      <rPr>
        <sz val="11"/>
        <rFont val="Calibri"/>
        <family val="3"/>
      </rPr>
      <t xml:space="preserve">DX </t>
    </r>
    <r>
      <rPr>
        <sz val="11"/>
        <rFont val="游ゴシック"/>
        <family val="3"/>
        <charset val="2"/>
      </rPr>
      <t>の本質であるデータ活用に向けて、バリューチェーンワイドで情報のオープンな流通とエコシステムを意識することが重要となる。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t>
    </r>
    <r>
      <rPr>
        <sz val="11"/>
        <rFont val="Calibri"/>
        <family val="3"/>
      </rPr>
      <t xml:space="preserve">B2C </t>
    </r>
    <r>
      <rPr>
        <sz val="11"/>
        <rFont val="游ゴシック"/>
        <family val="3"/>
        <charset val="2"/>
      </rPr>
      <t>のみならず、</t>
    </r>
    <r>
      <rPr>
        <sz val="11"/>
        <rFont val="Calibri"/>
        <family val="3"/>
      </rPr>
      <t xml:space="preserve">B2B </t>
    </r>
    <r>
      <rPr>
        <sz val="11"/>
        <rFont val="游ゴシック"/>
        <family val="3"/>
        <charset val="2"/>
      </rPr>
      <t>においても、ユーザエクスペリエンスを意識し、バリューチェーンワイドな取組を模索することが重要となる。</t>
    </r>
    <phoneticPr fontId="1"/>
  </si>
  <si>
    <r>
      <rPr>
        <sz val="11"/>
        <rFont val="Wingdings"/>
        <family val="3"/>
        <charset val="2"/>
      </rPr>
      <t></t>
    </r>
    <r>
      <rPr>
        <sz val="11"/>
        <rFont val="Calibri"/>
        <family val="3"/>
      </rPr>
      <t xml:space="preserve"> IR </t>
    </r>
    <r>
      <rPr>
        <sz val="11"/>
        <rFont val="游ゴシック"/>
        <family val="3"/>
        <charset val="2"/>
      </rPr>
      <t>資料、中期経営計画、経営会議資料、事業計画、業績評価</t>
    </r>
    <r>
      <rPr>
        <sz val="11"/>
        <rFont val="Calibri"/>
        <family val="3"/>
      </rPr>
      <t xml:space="preserve"> KPI</t>
    </r>
    <r>
      <rPr>
        <sz val="11"/>
        <rFont val="游ゴシック"/>
        <family val="3"/>
        <charset val="2"/>
      </rPr>
      <t>、組織図・体制図</t>
    </r>
    <phoneticPr fontId="1"/>
  </si>
  <si>
    <r>
      <rPr>
        <sz val="11"/>
        <rFont val="Wingdings"/>
        <family val="3"/>
        <charset val="2"/>
      </rPr>
      <t></t>
    </r>
    <r>
      <rPr>
        <sz val="11"/>
        <rFont val="Calibri"/>
        <family val="3"/>
      </rPr>
      <t xml:space="preserve"> </t>
    </r>
    <r>
      <rPr>
        <b/>
        <u/>
        <sz val="11"/>
        <rFont val="游ゴシック"/>
        <family val="3"/>
        <charset val="2"/>
      </rPr>
      <t>失敗ケースとしては、組織を立ち上げてみたが組織のゴールが見えない（ちゃんとした</t>
    </r>
    <r>
      <rPr>
        <b/>
        <u/>
        <sz val="11"/>
        <rFont val="Calibri"/>
        <family val="3"/>
      </rPr>
      <t xml:space="preserve"> KPI </t>
    </r>
    <r>
      <rPr>
        <b/>
        <u/>
        <sz val="11"/>
        <rFont val="游ゴシック"/>
        <family val="3"/>
        <charset val="2"/>
      </rPr>
      <t>がない）、既存事業部からの反発が大きくてつぶされる</t>
    </r>
    <r>
      <rPr>
        <sz val="11"/>
        <rFont val="游ゴシック"/>
        <family val="3"/>
        <charset val="2"/>
      </rPr>
      <t>というものがある。このような事態を克服するためには、</t>
    </r>
    <r>
      <rPr>
        <b/>
        <u/>
        <sz val="11"/>
        <rFont val="游ゴシック"/>
        <family val="3"/>
        <charset val="128"/>
      </rPr>
      <t>経営トップ自らが、生き残るために必要だという説明を十分に行う必要</t>
    </r>
    <r>
      <rPr>
        <sz val="11"/>
        <rFont val="游ゴシック"/>
        <family val="3"/>
        <charset val="2"/>
      </rPr>
      <t>がある。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また、改革の成果が短期的に出なくても、「挑戦することに、</t>
    </r>
    <r>
      <rPr>
        <b/>
        <u/>
        <sz val="11"/>
        <rFont val="游ゴシック"/>
        <family val="3"/>
        <charset val="128"/>
      </rPr>
      <t>どのような価値があるのか</t>
    </r>
    <r>
      <rPr>
        <sz val="11"/>
        <rFont val="游ゴシック"/>
        <family val="3"/>
        <charset val="2"/>
      </rPr>
      <t>」「</t>
    </r>
    <r>
      <rPr>
        <b/>
        <u/>
        <sz val="11"/>
        <rFont val="游ゴシック"/>
        <family val="3"/>
        <charset val="128"/>
      </rPr>
      <t>なぜ、今なのか</t>
    </r>
    <r>
      <rPr>
        <sz val="11"/>
        <rFont val="游ゴシック"/>
        <family val="3"/>
        <charset val="2"/>
      </rPr>
      <t>」「組織が</t>
    </r>
    <r>
      <rPr>
        <b/>
        <u/>
        <sz val="11"/>
        <rFont val="游ゴシック"/>
        <family val="3"/>
        <charset val="128"/>
      </rPr>
      <t>何を学習し、成長できているのか</t>
    </r>
    <r>
      <rPr>
        <sz val="11"/>
        <rFont val="游ゴシック"/>
        <family val="3"/>
        <charset val="2"/>
      </rPr>
      <t>」を、取締役会・経営陣が</t>
    </r>
    <r>
      <rPr>
        <b/>
        <u/>
        <sz val="11"/>
        <rFont val="游ゴシック"/>
        <family val="3"/>
        <charset val="128"/>
      </rPr>
      <t>ステークホルダー（株主や従業員）に自信をもって説明する</t>
    </r>
    <r>
      <rPr>
        <sz val="11"/>
        <rFont val="游ゴシック"/>
        <family val="3"/>
        <charset val="2"/>
      </rPr>
      <t>ことが重要であり、それを実施しているかどうかで</t>
    </r>
    <r>
      <rPr>
        <sz val="11"/>
        <rFont val="Calibri"/>
        <family val="3"/>
      </rPr>
      <t xml:space="preserve"> DX </t>
    </r>
    <r>
      <rPr>
        <sz val="11"/>
        <rFont val="游ゴシック"/>
        <family val="3"/>
        <charset val="2"/>
      </rPr>
      <t>推進の持続力が左右される。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社内に専門組織を作ると</t>
    </r>
    <r>
      <rPr>
        <b/>
        <u/>
        <sz val="11"/>
        <rFont val="游ゴシック"/>
        <family val="3"/>
        <charset val="128"/>
      </rPr>
      <t>カニバリが発生する可能性があるが、それを受け入れる</t>
    </r>
    <r>
      <rPr>
        <sz val="11"/>
        <rFont val="游ゴシック"/>
        <family val="3"/>
        <charset val="2"/>
      </rPr>
      <t>トップの覚悟も必要である。</t>
    </r>
    <phoneticPr fontId="1"/>
  </si>
  <si>
    <r>
      <rPr>
        <sz val="11"/>
        <rFont val="Wingdings"/>
        <family val="3"/>
        <charset val="2"/>
      </rPr>
      <t></t>
    </r>
    <r>
      <rPr>
        <sz val="11"/>
        <rFont val="Calibri"/>
        <family val="3"/>
      </rPr>
      <t xml:space="preserve"> DX </t>
    </r>
    <r>
      <rPr>
        <sz val="11"/>
        <rFont val="游ゴシック"/>
        <family val="3"/>
        <charset val="2"/>
      </rPr>
      <t>を進める基盤として、</t>
    </r>
    <r>
      <rPr>
        <sz val="11"/>
        <rFont val="Calibri"/>
        <family val="3"/>
      </rPr>
      <t xml:space="preserve">IT </t>
    </r>
    <r>
      <rPr>
        <sz val="11"/>
        <rFont val="游ゴシック"/>
        <family val="3"/>
        <charset val="2"/>
      </rPr>
      <t>システムに求められるものは、以下の３つ。</t>
    </r>
    <r>
      <rPr>
        <sz val="11"/>
        <rFont val="Calibri"/>
        <family val="3"/>
      </rPr>
      <t xml:space="preserve">
</t>
    </r>
    <r>
      <rPr>
        <sz val="11"/>
        <rFont val="Segoe UI Symbol"/>
        <family val="3"/>
      </rPr>
      <t>①</t>
    </r>
    <r>
      <rPr>
        <sz val="11"/>
        <rFont val="Calibri"/>
        <family val="3"/>
      </rPr>
      <t xml:space="preserve"> </t>
    </r>
    <r>
      <rPr>
        <sz val="11"/>
        <rFont val="游ゴシック"/>
        <family val="3"/>
        <charset val="2"/>
      </rPr>
      <t>データをリアルタイム等使いたい形で使えるか</t>
    </r>
    <r>
      <rPr>
        <sz val="11"/>
        <rFont val="Calibri"/>
        <family val="3"/>
      </rPr>
      <t xml:space="preserve">
</t>
    </r>
    <r>
      <rPr>
        <sz val="11"/>
        <rFont val="Segoe UI Symbol"/>
        <family val="3"/>
      </rPr>
      <t>②</t>
    </r>
    <r>
      <rPr>
        <sz val="11"/>
        <rFont val="Calibri"/>
        <family val="3"/>
      </rPr>
      <t xml:space="preserve"> </t>
    </r>
    <r>
      <rPr>
        <sz val="11"/>
        <rFont val="游ゴシック"/>
        <family val="3"/>
        <charset val="2"/>
      </rPr>
      <t>変化に迅速に対応できるデリバリースピードを実現できるか</t>
    </r>
    <r>
      <rPr>
        <sz val="11"/>
        <rFont val="Calibri"/>
        <family val="3"/>
      </rPr>
      <t xml:space="preserve">
</t>
    </r>
    <r>
      <rPr>
        <sz val="11"/>
        <rFont val="Segoe UI Symbol"/>
        <family val="3"/>
      </rPr>
      <t>③</t>
    </r>
    <r>
      <rPr>
        <sz val="11"/>
        <rFont val="Calibri"/>
        <family val="3"/>
      </rPr>
      <t xml:space="preserve"> </t>
    </r>
    <r>
      <rPr>
        <sz val="11"/>
        <rFont val="游ゴシック"/>
        <family val="3"/>
        <charset val="2"/>
      </rPr>
      <t>データを、部門を超えて全社最適で活用できるか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しかしながら、多くの日本企業では、部門ごとに個別最適でシステムを構築し、しかも過剰なカスタマイズにより、</t>
    </r>
    <r>
      <rPr>
        <sz val="11"/>
        <rFont val="Calibri"/>
        <family val="3"/>
      </rPr>
      <t xml:space="preserve">IT </t>
    </r>
    <r>
      <rPr>
        <sz val="11"/>
        <rFont val="游ゴシック"/>
        <family val="3"/>
        <charset val="2"/>
      </rPr>
      <t>システムがブラックボックス化してしまっている。これを解消できないと、</t>
    </r>
    <r>
      <rPr>
        <sz val="11"/>
        <rFont val="Calibri"/>
        <family val="3"/>
      </rPr>
      <t xml:space="preserve">
</t>
    </r>
    <r>
      <rPr>
        <sz val="11"/>
        <rFont val="Segoe UI Symbol"/>
        <family val="3"/>
      </rPr>
      <t>①</t>
    </r>
    <r>
      <rPr>
        <sz val="11"/>
        <rFont val="Calibri"/>
        <family val="3"/>
      </rPr>
      <t xml:space="preserve"> </t>
    </r>
    <r>
      <rPr>
        <sz val="11"/>
        <rFont val="游ゴシック"/>
        <family val="3"/>
        <charset val="2"/>
      </rPr>
      <t>全社最適でデータを使えず、変化へのスピーディーな対応もできずに、</t>
    </r>
    <r>
      <rPr>
        <sz val="11"/>
        <rFont val="Calibri"/>
        <family val="3"/>
      </rPr>
      <t xml:space="preserve">DX </t>
    </r>
    <r>
      <rPr>
        <sz val="11"/>
        <rFont val="游ゴシック"/>
        <family val="3"/>
        <charset val="2"/>
      </rPr>
      <t>を実現できず、デジタル競争の敗者に。</t>
    </r>
    <r>
      <rPr>
        <sz val="11"/>
        <rFont val="Calibri"/>
        <family val="3"/>
      </rPr>
      <t xml:space="preserve">
</t>
    </r>
    <r>
      <rPr>
        <sz val="11"/>
        <rFont val="Segoe UI Symbol"/>
        <family val="3"/>
      </rPr>
      <t>②</t>
    </r>
    <r>
      <rPr>
        <sz val="11"/>
        <rFont val="Calibri"/>
        <family val="3"/>
      </rPr>
      <t xml:space="preserve"> </t>
    </r>
    <r>
      <rPr>
        <sz val="11"/>
        <rFont val="游ゴシック"/>
        <family val="3"/>
        <charset val="2"/>
      </rPr>
      <t>維持管理費が高額化し、</t>
    </r>
    <r>
      <rPr>
        <sz val="11"/>
        <rFont val="Calibri"/>
        <family val="3"/>
      </rPr>
      <t xml:space="preserve">IT </t>
    </r>
    <r>
      <rPr>
        <sz val="11"/>
        <rFont val="游ゴシック"/>
        <family val="3"/>
        <charset val="2"/>
      </rPr>
      <t>予算の９割以上となり（技術的負債の肥大化）、価値創出につながる投資に資金・人材を振り向けられない。</t>
    </r>
    <r>
      <rPr>
        <sz val="11"/>
        <rFont val="Calibri"/>
        <family val="3"/>
      </rPr>
      <t xml:space="preserve">
</t>
    </r>
    <r>
      <rPr>
        <sz val="11"/>
        <rFont val="Segoe UI Symbol"/>
        <family val="3"/>
      </rPr>
      <t>③</t>
    </r>
    <r>
      <rPr>
        <sz val="11"/>
        <rFont val="Calibri"/>
        <family val="3"/>
      </rPr>
      <t xml:space="preserve"> </t>
    </r>
    <r>
      <rPr>
        <sz val="11"/>
        <rFont val="游ゴシック"/>
        <family val="3"/>
        <charset val="2"/>
      </rPr>
      <t>保守運用の担い手がいなくなり、トラブルやデータ滅失等のリスク大。</t>
    </r>
    <r>
      <rPr>
        <sz val="11"/>
        <rFont val="Calibri"/>
        <family val="3"/>
      </rPr>
      <t xml:space="preserve">
</t>
    </r>
    <r>
      <rPr>
        <sz val="11"/>
        <rFont val="Calibri"/>
        <family val="3"/>
        <charset val="1"/>
      </rPr>
      <t>→</t>
    </r>
    <r>
      <rPr>
        <sz val="11"/>
        <rFont val="Calibri"/>
        <family val="3"/>
      </rPr>
      <t xml:space="preserve"> </t>
    </r>
    <r>
      <rPr>
        <sz val="11"/>
        <rFont val="游ゴシック"/>
        <family val="3"/>
        <charset val="2"/>
      </rPr>
      <t>「</t>
    </r>
    <r>
      <rPr>
        <sz val="11"/>
        <rFont val="Calibri"/>
        <family val="3"/>
      </rPr>
      <t xml:space="preserve">2025 </t>
    </r>
    <r>
      <rPr>
        <sz val="11"/>
        <rFont val="游ゴシック"/>
        <family val="3"/>
        <charset val="2"/>
      </rPr>
      <t>年の崖」問題</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しかしながら、</t>
    </r>
    <r>
      <rPr>
        <sz val="11"/>
        <rFont val="Calibri"/>
        <family val="3"/>
      </rPr>
      <t xml:space="preserve">IT </t>
    </r>
    <r>
      <rPr>
        <sz val="11"/>
        <rFont val="游ゴシック"/>
        <family val="3"/>
        <charset val="2"/>
      </rPr>
      <t>システムの話になると、経営者は</t>
    </r>
    <r>
      <rPr>
        <sz val="11"/>
        <rFont val="Calibri"/>
        <family val="3"/>
      </rPr>
      <t xml:space="preserve"> IT </t>
    </r>
    <r>
      <rPr>
        <sz val="11"/>
        <rFont val="游ゴシック"/>
        <family val="3"/>
        <charset val="2"/>
      </rPr>
      <t>部門に対して「ちゃんとやっておいてね」で終わってしまうケースが多い。経営者が、このシステムが刷新されたら、</t>
    </r>
    <r>
      <rPr>
        <sz val="11"/>
        <rFont val="Calibri"/>
        <family val="3"/>
      </rPr>
      <t xml:space="preserve">DX </t>
    </r>
    <r>
      <rPr>
        <sz val="11"/>
        <rFont val="游ゴシック"/>
        <family val="3"/>
        <charset val="2"/>
      </rPr>
      <t>の実現を通じて、どういう経営の価値を生み出せるのかをリアルに認識することが不可欠である。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そのためには、今のシステムだとここまでしか標準化できないのか、何週間作業にかかるのかなどについて問いかけをすることで、それではまずいということを明らかにさせ、経営と事業部門、</t>
    </r>
    <r>
      <rPr>
        <sz val="11"/>
        <rFont val="Calibri"/>
        <family val="3"/>
      </rPr>
      <t xml:space="preserve">IT </t>
    </r>
    <r>
      <rPr>
        <sz val="11"/>
        <rFont val="游ゴシック"/>
        <family val="3"/>
        <charset val="2"/>
      </rPr>
      <t>部門が認識を共有し、議論を進めていくしかない。経営者が、刷新する価値をどれだけリアルに問いかけられるかがカギである。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ビジョン、コミットメントに対しては経営者の意識が高い。また、事業部門も</t>
    </r>
    <r>
      <rPr>
        <sz val="11"/>
        <rFont val="Calibri"/>
        <family val="3"/>
      </rPr>
      <t xml:space="preserve"> AI</t>
    </r>
    <r>
      <rPr>
        <sz val="11"/>
        <rFont val="游ゴシック"/>
        <family val="3"/>
        <charset val="2"/>
      </rPr>
      <t>を使ってこういうことをやるということ自体は答えやすい。しかしながら、それらと</t>
    </r>
    <r>
      <rPr>
        <sz val="11"/>
        <rFont val="Calibri"/>
        <family val="3"/>
      </rPr>
      <t xml:space="preserve"> IT </t>
    </r>
    <r>
      <rPr>
        <sz val="11"/>
        <rFont val="游ゴシック"/>
        <family val="3"/>
        <charset val="2"/>
      </rPr>
      <t>システムをうまくリンクさせて、理解を共有することが極めて重要である。システムは経営から見えづらいが、その中でデータが重要であることの関連性や標準化等をつなぎとして位置づけ、理解していくことが重要である。</t>
    </r>
    <phoneticPr fontId="1"/>
  </si>
  <si>
    <r>
      <rPr>
        <sz val="11"/>
        <rFont val="Wingdings"/>
        <family val="3"/>
        <charset val="2"/>
      </rPr>
      <t></t>
    </r>
    <r>
      <rPr>
        <sz val="11"/>
        <rFont val="Calibri"/>
        <family val="3"/>
      </rPr>
      <t xml:space="preserve"> </t>
    </r>
    <r>
      <rPr>
        <sz val="11"/>
        <rFont val="游ゴシック"/>
        <family val="3"/>
        <charset val="2"/>
      </rPr>
      <t>中期・長期経営計画、全体</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推進計画、システム全体構成図</t>
    </r>
    <phoneticPr fontId="1"/>
  </si>
  <si>
    <r>
      <rPr>
        <sz val="11"/>
        <rFont val="Wingdings"/>
        <family val="3"/>
        <charset val="2"/>
      </rPr>
      <t></t>
    </r>
    <r>
      <rPr>
        <sz val="11"/>
        <rFont val="Calibri"/>
        <family val="3"/>
      </rPr>
      <t xml:space="preserve"> DX </t>
    </r>
    <r>
      <rPr>
        <sz val="11"/>
        <rFont val="游ゴシック"/>
        <family val="3"/>
        <charset val="2"/>
      </rPr>
      <t>を推進する上では、そもそもどんなデータを持っているのか、その中でリアルタイムで使いたいデータは何かを認識し、実際にそれが使えているかが極めて重要であり、</t>
    </r>
    <r>
      <rPr>
        <sz val="11"/>
        <rFont val="Calibri"/>
        <family val="3"/>
      </rPr>
      <t xml:space="preserve">IT </t>
    </r>
    <r>
      <rPr>
        <sz val="11"/>
        <rFont val="游ゴシック"/>
        <family val="3"/>
        <charset val="2"/>
      </rPr>
      <t>システムはそれを実現できるものとなっていることが求められる。</t>
    </r>
    <phoneticPr fontId="1"/>
  </si>
  <si>
    <r>
      <rPr>
        <sz val="11"/>
        <rFont val="Wingdings"/>
        <family val="3"/>
        <charset val="2"/>
      </rPr>
      <t></t>
    </r>
    <r>
      <rPr>
        <sz val="11"/>
        <rFont val="Calibri"/>
        <family val="3"/>
      </rPr>
      <t xml:space="preserve"> </t>
    </r>
    <r>
      <rPr>
        <sz val="11"/>
        <rFont val="游ゴシック"/>
        <family val="3"/>
        <charset val="2"/>
      </rPr>
      <t>データの存在だけでなく、どの組織で、どの粒度のデータがどのように活用されているかを</t>
    </r>
    <r>
      <rPr>
        <sz val="11"/>
        <rFont val="Calibri"/>
        <family val="3"/>
      </rPr>
      <t xml:space="preserve"> IT </t>
    </r>
    <r>
      <rPr>
        <sz val="11"/>
        <rFont val="游ゴシック"/>
        <family val="3"/>
        <charset val="2"/>
      </rPr>
      <t>システムの要件として把握することも重要である。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既存の</t>
    </r>
    <r>
      <rPr>
        <sz val="11"/>
        <rFont val="Calibri"/>
        <family val="3"/>
      </rPr>
      <t xml:space="preserve"> IT </t>
    </r>
    <r>
      <rPr>
        <sz val="11"/>
        <rFont val="游ゴシック"/>
        <family val="3"/>
        <charset val="2"/>
      </rPr>
      <t>システムから入手できるデータだけではなく、活用していなかった、あるいは入手が難しかった社内外のデータを活用することが必要になる。</t>
    </r>
    <phoneticPr fontId="1"/>
  </si>
  <si>
    <r>
      <rPr>
        <sz val="11"/>
        <rFont val="Wingdings"/>
        <family val="3"/>
        <charset val="2"/>
      </rPr>
      <t></t>
    </r>
    <r>
      <rPr>
        <sz val="11"/>
        <rFont val="Calibri"/>
        <family val="3"/>
      </rPr>
      <t xml:space="preserve"> </t>
    </r>
    <r>
      <rPr>
        <sz val="11"/>
        <rFont val="游ゴシック"/>
        <family val="3"/>
        <charset val="2"/>
      </rPr>
      <t>システム全体構成図、データ管理台帳、データ利用</t>
    </r>
    <r>
      <rPr>
        <sz val="11"/>
        <rFont val="Calibri"/>
        <family val="3"/>
      </rPr>
      <t xml:space="preserve"> API </t>
    </r>
    <r>
      <rPr>
        <sz val="11"/>
        <rFont val="游ゴシック"/>
        <family val="3"/>
        <charset val="2"/>
      </rPr>
      <t>一覧、システム間連携図</t>
    </r>
    <phoneticPr fontId="1"/>
  </si>
  <si>
    <r>
      <rPr>
        <sz val="11"/>
        <rFont val="Wingdings"/>
        <family val="3"/>
        <charset val="2"/>
      </rPr>
      <t></t>
    </r>
    <r>
      <rPr>
        <sz val="11"/>
        <rFont val="Calibri"/>
        <family val="3"/>
      </rPr>
      <t xml:space="preserve"> </t>
    </r>
    <r>
      <rPr>
        <sz val="11"/>
        <rFont val="游ゴシック"/>
        <family val="3"/>
        <charset val="2"/>
      </rPr>
      <t>既存の</t>
    </r>
    <r>
      <rPr>
        <sz val="11"/>
        <rFont val="Calibri"/>
        <family val="3"/>
      </rPr>
      <t xml:space="preserve"> IT </t>
    </r>
    <r>
      <rPr>
        <sz val="11"/>
        <rFont val="游ゴシック"/>
        <family val="3"/>
        <charset val="2"/>
      </rPr>
      <t>システムの運用を前提としてしまうと、新規サービスのリリース頻度などを加速できなくなってしまい、結果として、加速する環境変化のスピードに取り残されてしまう。環境変化に迅速に対応できるようなデリバリーが可能になっているかが</t>
    </r>
    <r>
      <rPr>
        <sz val="11"/>
        <rFont val="Calibri"/>
        <family val="3"/>
      </rPr>
      <t xml:space="preserve"> DX </t>
    </r>
    <r>
      <rPr>
        <sz val="11"/>
        <rFont val="游ゴシック"/>
        <family val="3"/>
        <charset val="2"/>
      </rPr>
      <t>実現の上で重要である。</t>
    </r>
    <phoneticPr fontId="1"/>
  </si>
  <si>
    <r>
      <rPr>
        <sz val="11"/>
        <rFont val="Wingdings"/>
        <family val="3"/>
        <charset val="2"/>
      </rPr>
      <t></t>
    </r>
    <r>
      <rPr>
        <sz val="11"/>
        <rFont val="Calibri"/>
        <family val="3"/>
      </rPr>
      <t xml:space="preserve"> </t>
    </r>
    <r>
      <rPr>
        <sz val="11"/>
        <rFont val="游ゴシック"/>
        <family val="3"/>
        <charset val="2"/>
      </rPr>
      <t>既存の</t>
    </r>
    <r>
      <rPr>
        <sz val="11"/>
        <rFont val="Calibri"/>
        <family val="3"/>
      </rPr>
      <t xml:space="preserve"> IT </t>
    </r>
    <r>
      <rPr>
        <sz val="11"/>
        <rFont val="游ゴシック"/>
        <family val="3"/>
        <charset val="2"/>
      </rPr>
      <t>システムを小さい単位でサービス化することにより、新しいビジネス、顧客が現れた際に、既存サービスの組合せを用いて新しいビジネスに対応できるような</t>
    </r>
    <r>
      <rPr>
        <sz val="11"/>
        <rFont val="Calibri"/>
        <family val="3"/>
      </rPr>
      <t xml:space="preserve"> IT </t>
    </r>
    <r>
      <rPr>
        <sz val="11"/>
        <rFont val="游ゴシック"/>
        <family val="3"/>
        <charset val="2"/>
      </rPr>
      <t>システムを短期間で構築できるかがカギとなる。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スピードに関しては、単に変化へのレスポンスという観点だけでなく、何度も繰り返すサイクルが短いという観点も重要となる。</t>
    </r>
    <phoneticPr fontId="1"/>
  </si>
  <si>
    <r>
      <rPr>
        <sz val="11"/>
        <rFont val="Wingdings"/>
        <family val="3"/>
        <charset val="2"/>
      </rPr>
      <t></t>
    </r>
    <r>
      <rPr>
        <sz val="11"/>
        <rFont val="Calibri"/>
        <family val="3"/>
      </rPr>
      <t xml:space="preserve"> </t>
    </r>
    <r>
      <rPr>
        <sz val="11"/>
        <rFont val="游ゴシック"/>
        <family val="3"/>
        <charset val="2"/>
      </rPr>
      <t>システム全体構成図、全体</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t>
    </r>
    <r>
      <rPr>
        <sz val="11"/>
        <rFont val="Calibri"/>
        <family val="3"/>
      </rPr>
      <t xml:space="preserve">API </t>
    </r>
    <r>
      <rPr>
        <sz val="11"/>
        <rFont val="游ゴシック"/>
        <family val="3"/>
        <charset val="2"/>
      </rPr>
      <t>一覧、システム間連携図</t>
    </r>
    <phoneticPr fontId="1"/>
  </si>
  <si>
    <r>
      <rPr>
        <sz val="11"/>
        <rFont val="Wingdings"/>
        <family val="3"/>
        <charset val="2"/>
      </rPr>
      <t></t>
    </r>
    <r>
      <rPr>
        <sz val="11"/>
        <rFont val="Calibri"/>
        <family val="3"/>
      </rPr>
      <t xml:space="preserve"> </t>
    </r>
    <r>
      <rPr>
        <sz val="11"/>
        <rFont val="游ゴシック"/>
        <family val="3"/>
        <charset val="2"/>
      </rPr>
      <t>ディスラプターが顧客視点のビジネスモデルで攻めてきている中、それに対抗するためには、自社内外のバリューチェーンワイドでの組み替え等により価値を創出することが重要である。このため、そのための基盤となる</t>
    </r>
    <r>
      <rPr>
        <sz val="11"/>
        <rFont val="Calibri"/>
        <family val="3"/>
      </rPr>
      <t xml:space="preserve"> IT </t>
    </r>
    <r>
      <rPr>
        <sz val="11"/>
        <rFont val="游ゴシック"/>
        <family val="3"/>
        <charset val="2"/>
      </rPr>
      <t>システムは、システム間連携などにより、部門を超えてのデータ活用が可能であり、また、データのオープンな流通を実現するエコシステムとの連携も容易に実現できるものとなっていることが必要となる。</t>
    </r>
    <phoneticPr fontId="1"/>
  </si>
  <si>
    <r>
      <rPr>
        <sz val="11"/>
        <rFont val="Wingdings"/>
        <family val="3"/>
        <charset val="2"/>
      </rPr>
      <t></t>
    </r>
    <r>
      <rPr>
        <sz val="11"/>
        <rFont val="Calibri"/>
        <family val="3"/>
      </rPr>
      <t xml:space="preserve"> </t>
    </r>
    <r>
      <rPr>
        <sz val="11"/>
        <rFont val="游ゴシック"/>
        <family val="3"/>
        <charset val="2"/>
      </rPr>
      <t>事業部門による個別最適やシャドー</t>
    </r>
    <r>
      <rPr>
        <sz val="11"/>
        <rFont val="Calibri"/>
        <family val="3"/>
      </rPr>
      <t xml:space="preserve">IT </t>
    </r>
    <r>
      <rPr>
        <sz val="11"/>
        <rFont val="游ゴシック"/>
        <family val="3"/>
        <charset val="2"/>
      </rPr>
      <t>が多く存在する中、システムの標準化・共通化や社内</t>
    </r>
    <r>
      <rPr>
        <sz val="11"/>
        <rFont val="Calibri"/>
        <family val="3"/>
      </rPr>
      <t xml:space="preserve"> API </t>
    </r>
    <r>
      <rPr>
        <sz val="11"/>
        <rFont val="游ゴシック"/>
        <family val="3"/>
        <charset val="2"/>
      </rPr>
      <t>等の活用によりデータ活用を全社的に進めることが重要である。</t>
    </r>
    <phoneticPr fontId="1"/>
  </si>
  <si>
    <r>
      <rPr>
        <sz val="11"/>
        <rFont val="Wingdings"/>
        <family val="3"/>
        <charset val="2"/>
      </rPr>
      <t></t>
    </r>
    <r>
      <rPr>
        <sz val="11"/>
        <rFont val="Calibri"/>
        <family val="3"/>
      </rPr>
      <t xml:space="preserve"> </t>
    </r>
    <r>
      <rPr>
        <sz val="11"/>
        <rFont val="游ゴシック"/>
        <family val="3"/>
        <charset val="2"/>
      </rPr>
      <t>システム全体構成図、全社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t>
    </r>
    <r>
      <rPr>
        <sz val="11"/>
        <rFont val="Calibri"/>
        <family val="3"/>
      </rPr>
      <t xml:space="preserve">API </t>
    </r>
    <r>
      <rPr>
        <sz val="11"/>
        <rFont val="游ゴシック"/>
        <family val="3"/>
        <charset val="2"/>
      </rPr>
      <t>一覧、システム間連携図</t>
    </r>
    <phoneticPr fontId="1"/>
  </si>
  <si>
    <r>
      <rPr>
        <sz val="11"/>
        <rFont val="Wingdings"/>
        <family val="3"/>
        <charset val="2"/>
      </rPr>
      <t></t>
    </r>
    <r>
      <rPr>
        <sz val="11"/>
        <rFont val="Calibri"/>
        <family val="3"/>
      </rPr>
      <t xml:space="preserve"> </t>
    </r>
    <r>
      <rPr>
        <sz val="11"/>
        <rFont val="游ゴシック"/>
        <family val="3"/>
        <charset val="2"/>
      </rPr>
      <t>そもそも、自社の</t>
    </r>
    <r>
      <rPr>
        <sz val="11"/>
        <rFont val="Calibri"/>
        <family val="3"/>
      </rPr>
      <t xml:space="preserve"> IT </t>
    </r>
    <r>
      <rPr>
        <sz val="11"/>
        <rFont val="游ゴシック"/>
        <family val="3"/>
        <charset val="2"/>
      </rPr>
      <t>資産の全体像を把握できていないケースが多い。まずは、自社の</t>
    </r>
    <r>
      <rPr>
        <sz val="11"/>
        <rFont val="Calibri"/>
        <family val="3"/>
      </rPr>
      <t xml:space="preserve"> IT </t>
    </r>
    <r>
      <rPr>
        <sz val="11"/>
        <rFont val="游ゴシック"/>
        <family val="3"/>
        <charset val="2"/>
      </rPr>
      <t>資産の把握が出発点である。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その上で、競争領域と非競争領域の仕分けやプランニングにつなげ、</t>
    </r>
    <r>
      <rPr>
        <sz val="11"/>
        <rFont val="Calibri"/>
        <family val="3"/>
      </rPr>
      <t xml:space="preserve">DX </t>
    </r>
    <r>
      <rPr>
        <sz val="11"/>
        <rFont val="游ゴシック"/>
        <family val="3"/>
        <charset val="2"/>
      </rPr>
      <t>のビジョンからくる要請に紐づいた</t>
    </r>
    <r>
      <rPr>
        <sz val="11"/>
        <rFont val="Calibri"/>
        <family val="3"/>
      </rPr>
      <t xml:space="preserve"> IT </t>
    </r>
    <r>
      <rPr>
        <sz val="11"/>
        <rFont val="游ゴシック"/>
        <family val="3"/>
        <charset val="2"/>
      </rPr>
      <t>システムの全体像を可視化していく。</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この際、単なる</t>
    </r>
    <r>
      <rPr>
        <sz val="11"/>
        <rFont val="Calibri"/>
        <family val="3"/>
      </rPr>
      <t xml:space="preserve"> IT </t>
    </r>
    <r>
      <rPr>
        <sz val="11"/>
        <rFont val="游ゴシック"/>
        <family val="3"/>
        <charset val="2"/>
      </rPr>
      <t>資産のリストアップだけでなく、アプリケーション単位での利用状況やシステムリスク（技術的な陳腐化度合い、サポート体制の継続性等）の詳細を把握することが、不要もしくは冗長な</t>
    </r>
    <r>
      <rPr>
        <sz val="11"/>
        <rFont val="Calibri"/>
        <family val="3"/>
      </rPr>
      <t xml:space="preserve"> IT </t>
    </r>
    <r>
      <rPr>
        <sz val="11"/>
        <rFont val="游ゴシック"/>
        <family val="3"/>
        <charset val="2"/>
      </rPr>
      <t>投資の残存を回避し、全社最適の観点からの適切な分析・評価を行う上で不可欠である。</t>
    </r>
    <phoneticPr fontId="1"/>
  </si>
  <si>
    <r>
      <rPr>
        <sz val="11"/>
        <rFont val="Wingdings"/>
        <family val="3"/>
        <charset val="2"/>
      </rPr>
      <t></t>
    </r>
    <r>
      <rPr>
        <sz val="11"/>
        <rFont val="Calibri"/>
        <family val="3"/>
      </rPr>
      <t xml:space="preserve"> </t>
    </r>
    <r>
      <rPr>
        <sz val="11"/>
        <rFont val="游ゴシック"/>
        <family val="3"/>
        <charset val="2"/>
      </rPr>
      <t>どういうレベルまで管理ができ、分析・評価しているかについて、「エビデンス」から確認できることが重要となる。</t>
    </r>
    <phoneticPr fontId="1"/>
  </si>
  <si>
    <r>
      <rPr>
        <sz val="11"/>
        <rFont val="Wingdings"/>
        <family val="3"/>
        <charset val="2"/>
      </rPr>
      <t></t>
    </r>
    <r>
      <rPr>
        <sz val="11"/>
        <rFont val="Calibri"/>
        <family val="3"/>
      </rPr>
      <t xml:space="preserve"> IT </t>
    </r>
    <r>
      <rPr>
        <sz val="11"/>
        <rFont val="游ゴシック"/>
        <family val="3"/>
        <charset val="2"/>
      </rPr>
      <t>資産管理台帳、システム利用状況、システム分析・評価結果、システムリスク管理台帳</t>
    </r>
    <phoneticPr fontId="1"/>
  </si>
  <si>
    <r>
      <rPr>
        <sz val="11"/>
        <rFont val="Wingdings"/>
        <family val="3"/>
        <charset val="2"/>
      </rPr>
      <t></t>
    </r>
    <r>
      <rPr>
        <sz val="11"/>
        <rFont val="Calibri"/>
        <family val="3"/>
      </rPr>
      <t xml:space="preserve"> IT </t>
    </r>
    <r>
      <rPr>
        <sz val="11"/>
        <rFont val="游ゴシック"/>
        <family val="3"/>
        <charset val="2"/>
      </rPr>
      <t>システムの利用状況から見た業務上の必要性、業務の簡略化・標準化の可能性、環境変化を見越した価値創出への貢献等を勘案することが重要となる。</t>
    </r>
    <phoneticPr fontId="1"/>
  </si>
  <si>
    <r>
      <rPr>
        <sz val="11"/>
        <rFont val="Wingdings"/>
        <family val="3"/>
        <charset val="2"/>
      </rPr>
      <t></t>
    </r>
    <r>
      <rPr>
        <sz val="11"/>
        <rFont val="Calibri"/>
        <family val="3"/>
      </rPr>
      <t xml:space="preserve"> IT </t>
    </r>
    <r>
      <rPr>
        <sz val="11"/>
        <rFont val="游ゴシック"/>
        <family val="3"/>
        <charset val="2"/>
      </rPr>
      <t>資産管理台帳、システム利用状況、システム分析・評価結果、システムリスク管理台帳、廃棄方針</t>
    </r>
    <phoneticPr fontId="1"/>
  </si>
  <si>
    <r>
      <rPr>
        <sz val="11"/>
        <rFont val="Wingdings"/>
        <family val="3"/>
        <charset val="2"/>
      </rPr>
      <t></t>
    </r>
    <r>
      <rPr>
        <sz val="11"/>
        <rFont val="Calibri"/>
        <family val="3"/>
      </rPr>
      <t xml:space="preserve"> DX </t>
    </r>
    <r>
      <rPr>
        <sz val="11"/>
        <rFont val="游ゴシック"/>
        <family val="3"/>
        <charset val="2"/>
      </rPr>
      <t>推進に向けたデータやデジタル技術を活用した自社の競争領域を定義・特定し、そこで必要となる</t>
    </r>
    <r>
      <rPr>
        <sz val="11"/>
        <rFont val="Calibri"/>
        <family val="3"/>
      </rPr>
      <t xml:space="preserve"> IT </t>
    </r>
    <r>
      <rPr>
        <sz val="11"/>
        <rFont val="游ゴシック"/>
        <family val="3"/>
        <charset val="2"/>
      </rPr>
      <t>システムの要素を明確化した上で、その領域に</t>
    </r>
    <r>
      <rPr>
        <sz val="11"/>
        <rFont val="Calibri"/>
        <family val="3"/>
      </rPr>
      <t xml:space="preserve"> IT </t>
    </r>
    <r>
      <rPr>
        <sz val="11"/>
        <rFont val="游ゴシック"/>
        <family val="3"/>
        <charset val="2"/>
      </rPr>
      <t>投資のための資金・人材を投入していくことが競争力の源泉につながる。</t>
    </r>
    <phoneticPr fontId="1"/>
  </si>
  <si>
    <r>
      <rPr>
        <sz val="11"/>
        <rFont val="Wingdings"/>
        <family val="3"/>
        <charset val="2"/>
      </rPr>
      <t></t>
    </r>
    <r>
      <rPr>
        <sz val="11"/>
        <rFont val="Calibri"/>
        <family val="3"/>
      </rPr>
      <t xml:space="preserve"> DX </t>
    </r>
    <r>
      <rPr>
        <sz val="11"/>
        <rFont val="游ゴシック"/>
        <family val="3"/>
        <charset val="2"/>
      </rPr>
      <t>推進のビジョンにおける強みが競争領域の定義と紐付いていることを要確認。</t>
    </r>
    <phoneticPr fontId="1"/>
  </si>
  <si>
    <r>
      <rPr>
        <sz val="11"/>
        <rFont val="Wingdings"/>
        <family val="3"/>
        <charset val="2"/>
      </rPr>
      <t></t>
    </r>
    <r>
      <rPr>
        <sz val="11"/>
        <rFont val="Calibri"/>
        <family val="3"/>
      </rPr>
      <t xml:space="preserve"> </t>
    </r>
    <r>
      <rPr>
        <sz val="11"/>
        <rFont val="游ゴシック"/>
        <family val="3"/>
        <charset val="2"/>
      </rPr>
      <t>中期経営計画、事業計画、全社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t>
    </r>
    <r>
      <rPr>
        <sz val="11"/>
        <rFont val="Calibri"/>
        <family val="3"/>
      </rPr>
      <t xml:space="preserve">IT </t>
    </r>
    <r>
      <rPr>
        <sz val="11"/>
        <rFont val="游ゴシック"/>
        <family val="3"/>
        <charset val="2"/>
      </rPr>
      <t>資産管理台帳</t>
    </r>
    <phoneticPr fontId="1"/>
  </si>
  <si>
    <r>
      <rPr>
        <sz val="11"/>
        <rFont val="Wingdings"/>
        <family val="3"/>
        <charset val="2"/>
      </rPr>
      <t></t>
    </r>
    <r>
      <rPr>
        <sz val="11"/>
        <rFont val="Calibri"/>
        <family val="3"/>
      </rPr>
      <t xml:space="preserve"> </t>
    </r>
    <r>
      <rPr>
        <sz val="11"/>
        <rFont val="游ゴシック"/>
        <family val="3"/>
        <charset val="2"/>
      </rPr>
      <t>ラン・ザ・ビジネス予算を縮小し、バリュー・アップ予算を拡大するためには、いかに非競争領域にかけるコストを削減するかが重要となる。現場の業務効率化や制度対応のためではなく、ビジョン実現のために他社と差別化すべき点が何なのか、そこを競争領域と捉え、それ以外はすべて非競争領域と捉えて、業界ごとの共通プラットフォームや、カスタマイズを抑制した標準パッケージの利用を積極的に行うなど、中長期的視点で非競争領域における自前の機能を圧縮する取組が必要とな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標準化、共通化の方針に基づき機能圧縮を図る上では、トップダウンでのリーダーシップが重要となる。</t>
    </r>
    <phoneticPr fontId="1"/>
  </si>
  <si>
    <r>
      <rPr>
        <sz val="11"/>
        <rFont val="Wingdings"/>
        <family val="3"/>
        <charset val="2"/>
      </rPr>
      <t></t>
    </r>
    <r>
      <rPr>
        <sz val="11"/>
        <rFont val="Calibri"/>
        <family val="3"/>
      </rPr>
      <t xml:space="preserve"> </t>
    </r>
    <r>
      <rPr>
        <sz val="11"/>
        <rFont val="游ゴシック"/>
        <family val="3"/>
        <charset val="2"/>
      </rPr>
      <t>中期経営計画、事業計画、全社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t>
    </r>
    <phoneticPr fontId="1"/>
  </si>
  <si>
    <r>
      <rPr>
        <sz val="11"/>
        <rFont val="Wingdings"/>
        <family val="3"/>
        <charset val="2"/>
      </rPr>
      <t></t>
    </r>
    <r>
      <rPr>
        <sz val="11"/>
        <rFont val="Calibri"/>
        <family val="3"/>
      </rPr>
      <t xml:space="preserve"> DX </t>
    </r>
    <r>
      <rPr>
        <sz val="11"/>
        <rFont val="游ゴシック"/>
        <family val="3"/>
        <charset val="2"/>
      </rPr>
      <t>推進におけるトップのビジョンを</t>
    </r>
    <r>
      <rPr>
        <sz val="11"/>
        <rFont val="Calibri"/>
        <family val="3"/>
      </rPr>
      <t xml:space="preserve"> IT </t>
    </r>
    <r>
      <rPr>
        <sz val="11"/>
        <rFont val="游ゴシック"/>
        <family val="3"/>
        <charset val="2"/>
      </rPr>
      <t>資産の仕分けやプランニング、</t>
    </r>
    <r>
      <rPr>
        <sz val="11"/>
        <rFont val="Calibri"/>
        <family val="3"/>
      </rPr>
      <t xml:space="preserve">IT </t>
    </r>
    <r>
      <rPr>
        <sz val="11"/>
        <rFont val="游ゴシック"/>
        <family val="3"/>
        <charset val="2"/>
      </rPr>
      <t>システムの再構築に反映させるためには、それらのロードマップが、</t>
    </r>
    <r>
      <rPr>
        <sz val="11"/>
        <rFont val="Calibri"/>
        <family val="3"/>
      </rPr>
      <t xml:space="preserve">DX </t>
    </r>
    <r>
      <rPr>
        <sz val="11"/>
        <rFont val="游ゴシック"/>
        <family val="3"/>
        <charset val="2"/>
      </rPr>
      <t>推進の戦略に沿った形で策定されていることが重要である。さもないと、経営としての優先順位や事業部門とのニーズとのミスマッチが発生し、</t>
    </r>
    <r>
      <rPr>
        <sz val="11"/>
        <rFont val="Calibri"/>
        <family val="3"/>
      </rPr>
      <t xml:space="preserve">DX </t>
    </r>
    <r>
      <rPr>
        <sz val="11"/>
        <rFont val="游ゴシック"/>
        <family val="3"/>
        <charset val="2"/>
      </rPr>
      <t>推進の足かせとなるシステムが残存するといったことにつながりかねない。</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</si>
  <si>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推進計画、システム移行計画、バランスト・スコアカード</t>
    </r>
    <phoneticPr fontId="1"/>
  </si>
  <si>
    <r>
      <rPr>
        <sz val="11"/>
        <rFont val="Wingdings"/>
        <family val="3"/>
        <charset val="2"/>
      </rPr>
      <t></t>
    </r>
    <r>
      <rPr>
        <sz val="11"/>
        <rFont val="Calibri"/>
        <family val="3"/>
      </rPr>
      <t xml:space="preserve"> DX </t>
    </r>
    <r>
      <rPr>
        <sz val="11"/>
        <rFont val="游ゴシック"/>
        <family val="3"/>
        <charset val="2"/>
      </rPr>
      <t>推進に向けて、価値創出に向けた投資の必要性を理解し、何を削減してそのための資金・人材を生み出すかという発想が必要である。そのためには、部門を超えた判断が必要であり、横断的に全体最適に向けたガバナンスが効いた体制を構築し、経営トップが意思決定を下していくことが必要である。これにより、競争領域と非競争領域における</t>
    </r>
    <r>
      <rPr>
        <sz val="11"/>
        <rFont val="Calibri"/>
        <family val="3"/>
      </rPr>
      <t xml:space="preserve"> IT </t>
    </r>
    <r>
      <rPr>
        <sz val="11"/>
        <rFont val="游ゴシック"/>
        <family val="3"/>
        <charset val="2"/>
      </rPr>
      <t>予算のメリハリを利かせ、ラン・ザ・ビジネス領域からバリュー・アップ領域へ資金・人材のシフトを迅速に行う。</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これができないと、</t>
    </r>
    <r>
      <rPr>
        <sz val="11"/>
        <rFont val="Calibri"/>
        <family val="3"/>
      </rPr>
      <t xml:space="preserve">DX </t>
    </r>
    <r>
      <rPr>
        <sz val="11"/>
        <rFont val="游ゴシック"/>
        <family val="3"/>
        <charset val="2"/>
      </rPr>
      <t>の基盤となるべき</t>
    </r>
    <r>
      <rPr>
        <sz val="11"/>
        <rFont val="Calibri"/>
        <family val="3"/>
      </rPr>
      <t xml:space="preserve"> IT </t>
    </r>
    <r>
      <rPr>
        <sz val="11"/>
        <rFont val="游ゴシック"/>
        <family val="3"/>
        <charset val="2"/>
      </rPr>
      <t>システムが構築できず、ラン・ザ・ビジネス中心の</t>
    </r>
    <r>
      <rPr>
        <sz val="11"/>
        <rFont val="Calibri"/>
        <family val="3"/>
      </rPr>
      <t xml:space="preserve"> IT </t>
    </r>
    <r>
      <rPr>
        <sz val="11"/>
        <rFont val="游ゴシック"/>
        <family val="3"/>
        <charset val="2"/>
      </rPr>
      <t>投資が継続し、技術的負債が解消できず、経営的にも体力を削いでしまうことになる。</t>
    </r>
    <phoneticPr fontId="1"/>
  </si>
  <si>
    <r>
      <rPr>
        <sz val="11"/>
        <rFont val="Wingdings"/>
        <family val="3"/>
        <charset val="2"/>
      </rPr>
      <t></t>
    </r>
    <r>
      <rPr>
        <sz val="11"/>
        <rFont val="Calibri"/>
        <family val="3"/>
      </rPr>
      <t xml:space="preserve"> </t>
    </r>
    <r>
      <rPr>
        <sz val="11"/>
        <rFont val="游ゴシック"/>
        <family val="3"/>
        <charset val="2"/>
      </rPr>
      <t>単なる既存の</t>
    </r>
    <r>
      <rPr>
        <sz val="11"/>
        <rFont val="Calibri"/>
        <family val="3"/>
      </rPr>
      <t xml:space="preserve"> IT </t>
    </r>
    <r>
      <rPr>
        <sz val="11"/>
        <rFont val="游ゴシック"/>
        <family val="3"/>
        <charset val="2"/>
      </rPr>
      <t>システムの運用保守・改修に対する投資管理ではなく、バリュー・アップとラン・ザ・ビジネスを区別し、戦略的にバリュー・アップへの比率を高めるような継続的なリソース再配分の仕組みを確立し、それが機能しているかどうかを明確にすること（指標化すること）が必要である。</t>
    </r>
    <phoneticPr fontId="1"/>
  </si>
  <si>
    <r>
      <rPr>
        <sz val="11"/>
        <rFont val="Wingdings"/>
        <family val="3"/>
        <charset val="2"/>
      </rPr>
      <t></t>
    </r>
    <r>
      <rPr>
        <sz val="11"/>
        <rFont val="Calibri"/>
        <family val="3"/>
      </rPr>
      <t xml:space="preserve"> </t>
    </r>
    <r>
      <rPr>
        <sz val="11"/>
        <rFont val="游ゴシック"/>
        <family val="3"/>
        <charset val="2"/>
      </rPr>
      <t>事業計画、全社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t>
    </r>
    <r>
      <rPr>
        <sz val="11"/>
        <rFont val="Calibri"/>
        <family val="3"/>
      </rPr>
      <t xml:space="preserve">IT </t>
    </r>
    <r>
      <rPr>
        <sz val="11"/>
        <rFont val="游ゴシック"/>
        <family val="3"/>
        <charset val="2"/>
      </rPr>
      <t>予算管理簿、調達管理簿</t>
    </r>
    <phoneticPr fontId="1"/>
  </si>
  <si>
    <r>
      <rPr>
        <sz val="11"/>
        <rFont val="Wingdings"/>
        <family val="3"/>
        <charset val="2"/>
      </rPr>
      <t></t>
    </r>
    <r>
      <rPr>
        <sz val="11"/>
        <rFont val="Calibri"/>
        <family val="3"/>
      </rPr>
      <t xml:space="preserve"> </t>
    </r>
    <r>
      <rPr>
        <sz val="11"/>
        <rFont val="游ゴシック"/>
        <family val="3"/>
        <charset val="2"/>
      </rPr>
      <t>価値創出に向けた投資の必要性を理解し、そのために何を削減して資金・人材を生み出すかという発想が必要となる。この際、コストを使う部門と売上を生み出す部門が異なるため、部門を超えた判断が必要であり、</t>
    </r>
    <r>
      <rPr>
        <sz val="11"/>
        <rFont val="Calibri"/>
        <family val="3"/>
      </rPr>
      <t xml:space="preserve">IT </t>
    </r>
    <r>
      <rPr>
        <sz val="11"/>
        <rFont val="游ゴシック"/>
        <family val="3"/>
        <charset val="2"/>
      </rPr>
      <t>投資のリソース配分について、経営トップのコミットメントの下、横断的に全体最適に向けたガバナンスが効いた体制とする必要がある。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また、その組織を引っ張る横串人材をトップがアサインできているかが重要である。</t>
    </r>
    <phoneticPr fontId="1"/>
  </si>
  <si>
    <r>
      <rPr>
        <sz val="11"/>
        <rFont val="Wingdings"/>
        <family val="3"/>
        <charset val="2"/>
      </rPr>
      <t></t>
    </r>
    <r>
      <rPr>
        <sz val="11"/>
        <rFont val="Calibri"/>
        <family val="3"/>
      </rPr>
      <t xml:space="preserve"> </t>
    </r>
    <r>
      <rPr>
        <sz val="11"/>
        <rFont val="游ゴシック"/>
        <family val="3"/>
        <charset val="2"/>
      </rPr>
      <t>経営のコミットメントの下、横断的に判断・決定できる体制への適切な権限委譲がなされるとともに、その際の全社最適の視点からの判断基準が透明化されていることが重要である。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全社最適のために、</t>
    </r>
    <r>
      <rPr>
        <sz val="11"/>
        <rFont val="Calibri"/>
        <family val="3"/>
      </rPr>
      <t xml:space="preserve">IT </t>
    </r>
    <r>
      <rPr>
        <sz val="11"/>
        <rFont val="游ゴシック"/>
        <family val="3"/>
        <charset val="2"/>
      </rPr>
      <t>部門を含めた横串体制が、「調達」を含め、お金の流れをおさえることも必要である。（現在は事業部からのオーダーに応じて調達していることが多い）</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</si>
  <si>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推進計画、組織図・体制図、事業部門と</t>
    </r>
    <r>
      <rPr>
        <sz val="11"/>
        <rFont val="Calibri"/>
        <family val="3"/>
      </rPr>
      <t xml:space="preserve"> IT </t>
    </r>
    <r>
      <rPr>
        <sz val="11"/>
        <rFont val="游ゴシック"/>
        <family val="3"/>
        <charset val="2"/>
      </rPr>
      <t>部門とのコミュニケーション記録、委託先管理簿、調達計画書、調達実績書</t>
    </r>
    <phoneticPr fontId="1"/>
  </si>
  <si>
    <r>
      <rPr>
        <sz val="11"/>
        <rFont val="Wingdings"/>
        <family val="3"/>
        <charset val="2"/>
      </rPr>
      <t></t>
    </r>
    <r>
      <rPr>
        <sz val="11"/>
        <rFont val="Calibri"/>
        <family val="3"/>
      </rPr>
      <t xml:space="preserve"> DX </t>
    </r>
    <r>
      <rPr>
        <sz val="11"/>
        <rFont val="游ゴシック"/>
        <family val="3"/>
        <charset val="2"/>
      </rPr>
      <t>を推進する人材が、詳細についてベンダーに丸投げしてしまうと、特定のベンダーに依存してしまったり、取組が継続しなかったりしてしまう。自社でやるべきことは何なのかを具体的に理解している人材、何をベンダーに依頼するのかといった役割分担を明確にできる人材を確保することが重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その際、価値共創のパートナーとしてのベンダーの目利きができることがポイントであり、それができない場合は、費用の妥当性を議論するだけの人材となってしまう。</t>
    </r>
    <phoneticPr fontId="1"/>
  </si>
  <si>
    <r>
      <rPr>
        <sz val="11"/>
        <rFont val="Wingdings"/>
        <family val="3"/>
        <charset val="2"/>
      </rPr>
      <t></t>
    </r>
    <r>
      <rPr>
        <sz val="11"/>
        <rFont val="Calibri"/>
        <family val="3"/>
      </rPr>
      <t xml:space="preserve"> DX </t>
    </r>
    <r>
      <rPr>
        <sz val="11"/>
        <rFont val="游ゴシック"/>
        <family val="3"/>
        <charset val="2"/>
      </rPr>
      <t>においては、</t>
    </r>
    <r>
      <rPr>
        <sz val="11"/>
        <rFont val="Calibri"/>
        <family val="3"/>
      </rPr>
      <t xml:space="preserve">IT </t>
    </r>
    <r>
      <rPr>
        <sz val="11"/>
        <rFont val="游ゴシック"/>
        <family val="3"/>
        <charset val="2"/>
      </rPr>
      <t>ベンダーは従来のような</t>
    </r>
    <r>
      <rPr>
        <sz val="11"/>
        <rFont val="Calibri"/>
        <family val="3"/>
      </rPr>
      <t xml:space="preserve"> IT </t>
    </r>
    <r>
      <rPr>
        <sz val="11"/>
        <rFont val="游ゴシック"/>
        <family val="3"/>
        <charset val="2"/>
      </rPr>
      <t>システム構築の請負業者ではなく、事業のパートナーとして責任（事業リスク）を分かち合う存在であり、互恵関係、エコシステムの関係にあることを意識することが重要である。</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</si>
  <si>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推進計画、プロジェクト計画書、システム開発体制、ベンダー選定基準とリスト、ベンダーとの役割分担表、事業部門と</t>
    </r>
    <r>
      <rPr>
        <sz val="11"/>
        <rFont val="Calibri"/>
        <family val="3"/>
      </rPr>
      <t xml:space="preserve"> IT </t>
    </r>
    <r>
      <rPr>
        <sz val="11"/>
        <rFont val="游ゴシック"/>
        <family val="3"/>
        <charset val="2"/>
      </rPr>
      <t>部門とのコミュニケーション記録</t>
    </r>
    <phoneticPr fontId="1"/>
  </si>
  <si>
    <r>
      <rPr>
        <sz val="11"/>
        <rFont val="Wingdings"/>
        <family val="3"/>
        <charset val="2"/>
      </rPr>
      <t></t>
    </r>
    <r>
      <rPr>
        <sz val="11"/>
        <rFont val="Calibri"/>
        <family val="3"/>
      </rPr>
      <t xml:space="preserve"> </t>
    </r>
    <r>
      <rPr>
        <sz val="11"/>
        <rFont val="游ゴシック"/>
        <family val="3"/>
        <charset val="2"/>
      </rPr>
      <t>事業部門がオーナーシップをもって、事業企画や業務企画、要求定義を実施しない場合、でき上がった</t>
    </r>
    <r>
      <rPr>
        <sz val="11"/>
        <rFont val="Calibri"/>
        <family val="3"/>
      </rPr>
      <t xml:space="preserve"> IT </t>
    </r>
    <r>
      <rPr>
        <sz val="11"/>
        <rFont val="游ゴシック"/>
        <family val="3"/>
        <charset val="2"/>
      </rPr>
      <t>システムが満足できるものとならず、大幅な手戻りが発生し、コスト増につながってしまう。</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また、明確に要求を定義できない案件も多く、事業ニーズに合わせて作ったものを素早く改善していく必要があるため、</t>
    </r>
    <r>
      <rPr>
        <sz val="11"/>
        <rFont val="Calibri"/>
        <family val="3"/>
      </rPr>
      <t xml:space="preserve">IT </t>
    </r>
    <r>
      <rPr>
        <sz val="11"/>
        <rFont val="游ゴシック"/>
        <family val="3"/>
        <charset val="2"/>
      </rPr>
      <t>システムを作ったら終わり（</t>
    </r>
    <r>
      <rPr>
        <sz val="11"/>
        <rFont val="Calibri"/>
        <family val="3"/>
      </rPr>
      <t xml:space="preserve">IT </t>
    </r>
    <r>
      <rPr>
        <sz val="11"/>
        <rFont val="游ゴシック"/>
        <family val="3"/>
        <charset val="2"/>
      </rPr>
      <t>部門がシステム開発を主導している場合はこの考え方に陥りやすい）ではなく、継続的な攻めの</t>
    </r>
    <r>
      <rPr>
        <sz val="11"/>
        <rFont val="Calibri"/>
        <family val="3"/>
      </rPr>
      <t xml:space="preserve"> IT </t>
    </r>
    <r>
      <rPr>
        <sz val="11"/>
        <rFont val="游ゴシック"/>
        <family val="3"/>
        <charset val="2"/>
      </rPr>
      <t>投資を行うためにも、事業計画・ニーズに基づいた形で進めることが重要となる。</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</si>
  <si>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推進計画、プロジェクト計画書、実績報告書、システム開発体制、役割分担、事業部門と</t>
    </r>
    <r>
      <rPr>
        <sz val="11"/>
        <rFont val="Calibri"/>
        <family val="3"/>
      </rPr>
      <t xml:space="preserve"> IT </t>
    </r>
    <r>
      <rPr>
        <sz val="11"/>
        <rFont val="游ゴシック"/>
        <family val="3"/>
        <charset val="2"/>
      </rPr>
      <t>部門とのコミュニケーション記録</t>
    </r>
    <phoneticPr fontId="1"/>
  </si>
  <si>
    <r>
      <rPr>
        <sz val="11"/>
        <rFont val="Wingdings"/>
        <family val="3"/>
        <charset val="2"/>
      </rPr>
      <t></t>
    </r>
    <r>
      <rPr>
        <sz val="11"/>
        <rFont val="Calibri"/>
        <family val="3"/>
      </rPr>
      <t xml:space="preserve"> DX </t>
    </r>
    <r>
      <rPr>
        <sz val="11"/>
        <rFont val="游ゴシック"/>
        <family val="3"/>
        <charset val="2"/>
      </rPr>
      <t>推進の過程では、データの所在が分かっていてもどう活用できるかのイメージが湧かない、またイメージは湧いているが実現性（そもそもそのようなデータが社内にあるのか）を検証できないといった事態がしばしば発生することがある。どのようなデータをどこに管理しているか、データ活用のアイデアに対して足りないデータは何なのかが社内で議論できるように、人材が連携できる仕組みを構築することが重要となる。</t>
    </r>
    <phoneticPr fontId="1"/>
  </si>
  <si>
    <r>
      <rPr>
        <sz val="11"/>
        <rFont val="Wingdings"/>
        <family val="3"/>
        <charset val="2"/>
      </rPr>
      <t></t>
    </r>
    <r>
      <rPr>
        <sz val="11"/>
        <rFont val="Calibri"/>
        <family val="3"/>
      </rPr>
      <t xml:space="preserve"> </t>
    </r>
    <r>
      <rPr>
        <sz val="11"/>
        <rFont val="游ゴシック"/>
        <family val="3"/>
        <charset val="2"/>
      </rPr>
      <t>データ活用の成功例等のナレッジの共有も重要となる。</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</si>
  <si>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推進計画、事業部門と</t>
    </r>
    <r>
      <rPr>
        <sz val="11"/>
        <rFont val="Calibri"/>
        <family val="3"/>
      </rPr>
      <t xml:space="preserve"> IT </t>
    </r>
    <r>
      <rPr>
        <sz val="11"/>
        <rFont val="游ゴシック"/>
        <family val="3"/>
        <charset val="2"/>
      </rPr>
      <t>部門とのコミュニケーション記録、データ管理ポリシー、データ利用ガイド、データ利用</t>
    </r>
    <r>
      <rPr>
        <sz val="11"/>
        <rFont val="Calibri"/>
        <family val="3"/>
      </rPr>
      <t xml:space="preserve"> API </t>
    </r>
    <r>
      <rPr>
        <sz val="11"/>
        <rFont val="游ゴシック"/>
        <family val="3"/>
        <charset val="2"/>
      </rPr>
      <t>一覧</t>
    </r>
    <phoneticPr fontId="1"/>
  </si>
  <si>
    <r>
      <rPr>
        <sz val="11"/>
        <rFont val="Wingdings"/>
        <family val="3"/>
        <charset val="2"/>
      </rPr>
      <t></t>
    </r>
    <r>
      <rPr>
        <sz val="11"/>
        <rFont val="Calibri"/>
        <family val="3"/>
      </rPr>
      <t xml:space="preserve"> </t>
    </r>
    <r>
      <rPr>
        <sz val="11"/>
        <rFont val="游ゴシック"/>
        <family val="3"/>
        <charset val="2"/>
      </rPr>
      <t>プライバシー保護やセキュリティなど、データを活用した事業展開を支える基盤があることで、顧客やビジネスパートナーが安心してデータを提供し、そのデータの活用が競争力の源泉となる。</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</si>
  <si>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推進計画、事業部門と</t>
    </r>
    <r>
      <rPr>
        <sz val="11"/>
        <rFont val="Calibri"/>
        <family val="3"/>
      </rPr>
      <t xml:space="preserve"> IT </t>
    </r>
    <r>
      <rPr>
        <sz val="11"/>
        <rFont val="游ゴシック"/>
        <family val="3"/>
        <charset val="2"/>
      </rPr>
      <t>部門とのコミュニケーション記録、セキュリティポリシー、プライバシーポリシー</t>
    </r>
    <phoneticPr fontId="1"/>
  </si>
  <si>
    <r>
      <rPr>
        <sz val="11"/>
        <rFont val="Wingdings"/>
        <family val="3"/>
        <charset val="2"/>
      </rPr>
      <t></t>
    </r>
    <r>
      <rPr>
        <sz val="11"/>
        <rFont val="Calibri"/>
        <family val="3"/>
      </rPr>
      <t xml:space="preserve"> </t>
    </r>
    <r>
      <rPr>
        <sz val="11"/>
        <rFont val="游ゴシック"/>
        <family val="3"/>
        <charset val="2"/>
      </rPr>
      <t>一般に</t>
    </r>
    <r>
      <rPr>
        <sz val="11"/>
        <rFont val="Calibri"/>
        <family val="3"/>
      </rPr>
      <t xml:space="preserve"> IT </t>
    </r>
    <r>
      <rPr>
        <sz val="11"/>
        <rFont val="游ゴシック"/>
        <family val="3"/>
        <charset val="2"/>
      </rPr>
      <t>投資評価は、要件に対するコストの大小や、経費の前年度比較で行われることが多い。しかし、</t>
    </r>
    <r>
      <rPr>
        <sz val="11"/>
        <rFont val="Calibri"/>
        <family val="3"/>
      </rPr>
      <t xml:space="preserve">DX </t>
    </r>
    <r>
      <rPr>
        <sz val="11"/>
        <rFont val="游ゴシック"/>
        <family val="3"/>
        <charset val="2"/>
      </rPr>
      <t>の本質は価値創出であり、</t>
    </r>
    <r>
      <rPr>
        <sz val="11"/>
        <rFont val="Calibri"/>
        <family val="3"/>
      </rPr>
      <t xml:space="preserve">DX </t>
    </r>
    <r>
      <rPr>
        <sz val="11"/>
        <rFont val="游ゴシック"/>
        <family val="3"/>
        <charset val="2"/>
      </rPr>
      <t>推進のための変革を実現するためには、</t>
    </r>
    <r>
      <rPr>
        <sz val="11"/>
        <rFont val="Calibri"/>
        <family val="3"/>
      </rPr>
      <t xml:space="preserve">IT </t>
    </r>
    <r>
      <rPr>
        <sz val="11"/>
        <rFont val="游ゴシック"/>
        <family val="3"/>
        <charset val="2"/>
      </rPr>
      <t>投資とビジネス価値が連動していることを明確にすることが重要である。</t>
    </r>
    <phoneticPr fontId="1"/>
  </si>
  <si>
    <r>
      <rPr>
        <sz val="11"/>
        <rFont val="Wingdings"/>
        <family val="3"/>
        <charset val="2"/>
      </rPr>
      <t></t>
    </r>
    <r>
      <rPr>
        <sz val="11"/>
        <rFont val="Calibri"/>
        <family val="3"/>
      </rPr>
      <t xml:space="preserve"> IT </t>
    </r>
    <r>
      <rPr>
        <sz val="11"/>
        <rFont val="游ゴシック"/>
        <family val="3"/>
        <charset val="2"/>
      </rPr>
      <t>システム構築への投資と売上や利益等のビジネス価値が直接紐づいていないケースや、結果が出るのに時間がかかるケースが多いため、定量的なリターンやその確度を求めすぎて挑戦を阻害しないようにすることに留意する必要がある。</t>
    </r>
    <phoneticPr fontId="1"/>
  </si>
  <si>
    <r>
      <rPr>
        <sz val="11"/>
        <rFont val="Wingdings"/>
        <family val="3"/>
        <charset val="2"/>
      </rPr>
      <t></t>
    </r>
    <r>
      <rPr>
        <sz val="11"/>
        <rFont val="Calibri"/>
        <family val="3"/>
      </rPr>
      <t xml:space="preserve"> </t>
    </r>
    <r>
      <rPr>
        <sz val="11"/>
        <rFont val="游ゴシック"/>
        <family val="3"/>
        <charset val="2"/>
      </rPr>
      <t>全社</t>
    </r>
    <r>
      <rPr>
        <sz val="11"/>
        <rFont val="Calibri"/>
        <family val="3"/>
      </rPr>
      <t xml:space="preserve"> IT </t>
    </r>
    <r>
      <rPr>
        <sz val="11"/>
        <rFont val="游ゴシック"/>
        <family val="3"/>
        <charset val="2"/>
      </rPr>
      <t>計画、</t>
    </r>
    <r>
      <rPr>
        <sz val="11"/>
        <rFont val="Calibri"/>
        <family val="3"/>
      </rPr>
      <t xml:space="preserve">DX </t>
    </r>
    <r>
      <rPr>
        <sz val="11"/>
        <rFont val="游ゴシック"/>
        <family val="3"/>
        <charset val="2"/>
      </rPr>
      <t>推進計画、</t>
    </r>
    <r>
      <rPr>
        <sz val="11"/>
        <rFont val="Calibri"/>
        <family val="3"/>
      </rPr>
      <t xml:space="preserve">IT </t>
    </r>
    <r>
      <rPr>
        <sz val="11"/>
        <rFont val="游ゴシック"/>
        <family val="3"/>
        <charset val="2"/>
      </rPr>
      <t>予算管理簿、ビジネス貢献度を測る評価軸</t>
    </r>
    <phoneticPr fontId="1"/>
  </si>
  <si>
    <r>
      <t>《危機感とビジョン実現の必要性の共有》
２．将来におけるディスラプション(*)に対する危機感と、なぜビジョンの実現が必要かについて、社内外で共有できているか。</t>
    </r>
    <r>
      <rPr>
        <b/>
        <sz val="6"/>
        <color theme="1"/>
        <rFont val="游ゴシック"/>
        <family val="3"/>
        <charset val="128"/>
      </rPr>
      <t xml:space="preserve">
</t>
    </r>
    <r>
      <rPr>
        <sz val="12"/>
        <rFont val="游ゴシック"/>
        <family val="3"/>
        <charset val="128"/>
      </rPr>
      <t>(*)ディスラプション：破壊。既存の価値を破壊し、これに代わり新しい価値基準をもたらすイノベーション。</t>
    </r>
    <phoneticPr fontId="1"/>
  </si>
  <si>
    <r>
      <t>マーケットの変化を内外環境データ(*)に基づき把握し、マーケットの破壊・革新が行われるタイミングやビジネスインパクト(*)について、社内の役員間で話し合っている。</t>
    </r>
    <r>
      <rPr>
        <sz val="6"/>
        <color theme="1"/>
        <rFont val="游ゴシック"/>
        <family val="3"/>
        <charset val="128"/>
      </rPr>
      <t xml:space="preserve">
</t>
    </r>
    <r>
      <rPr>
        <sz val="11"/>
        <color theme="1"/>
        <rFont val="游ゴシック"/>
        <family val="3"/>
        <charset val="128"/>
      </rPr>
      <t>(*)内外環境データ
データに基づいた分析・予測の結果を踏まえてビジネスの意思決定や課題の解決を迅速に行うために必要なもの。
【データの例】
社内の業務・基幹システム、社外データソース、社会共通基盤、業界共通基盤等のデータ
(*)ビジネスインパクト
事業への強い影響。影響には損害の大きさ(金銭的損失、機会損失等)や、範囲(関連先への影響、従業員への影響、社会への影響)などがある。</t>
    </r>
    <rPh sb="86" eb="88">
      <t>ナイガイ</t>
    </rPh>
    <rPh sb="88" eb="90">
      <t>カンキョウ</t>
    </rPh>
    <phoneticPr fontId="1"/>
  </si>
  <si>
    <r>
      <rPr>
        <sz val="11"/>
        <rFont val="Wingdings"/>
        <family val="3"/>
        <charset val="2"/>
      </rPr>
      <t></t>
    </r>
    <r>
      <rPr>
        <sz val="11"/>
        <rFont val="Calibri"/>
        <family val="3"/>
      </rPr>
      <t xml:space="preserve"> PoC </t>
    </r>
    <r>
      <rPr>
        <sz val="11"/>
        <rFont val="游ゴシック"/>
        <family val="3"/>
        <charset val="2"/>
      </rPr>
      <t>の実施においても、先述の「プロセス」、「プロジェクト管理」、「評価」の仕組みが確立されていることがカギとなる。全社的な仕組みがないと、ただ単に失敗を繰り返すだけになってしまい、失敗から学ぶことができない。学んだ知識の継続的な管理や</t>
    </r>
    <r>
      <rPr>
        <sz val="11"/>
        <rFont val="Calibri"/>
        <family val="3"/>
      </rPr>
      <t xml:space="preserve"> DX </t>
    </r>
    <r>
      <rPr>
        <sz val="11"/>
        <rFont val="游ゴシック"/>
        <family val="3"/>
        <charset val="2"/>
      </rPr>
      <t>に関するナレッジマネジメントができているかは重要な観点である。</t>
    </r>
    <r>
      <rPr>
        <sz val="11"/>
        <rFont val="Calibri"/>
        <family val="3"/>
      </rPr>
      <t xml:space="preserve">
</t>
    </r>
    <r>
      <rPr>
        <sz val="11"/>
        <rFont val="Wingdings"/>
        <family val="3"/>
        <charset val="2"/>
      </rPr>
      <t></t>
    </r>
    <r>
      <rPr>
        <sz val="11"/>
        <rFont val="Calibri"/>
        <family val="3"/>
      </rPr>
      <t xml:space="preserve"> </t>
    </r>
    <r>
      <rPr>
        <b/>
        <u/>
        <sz val="11"/>
        <rFont val="游ゴシック"/>
        <family val="3"/>
        <charset val="2"/>
      </rPr>
      <t>日本企業が</t>
    </r>
    <r>
      <rPr>
        <b/>
        <u/>
        <sz val="11"/>
        <rFont val="Calibri"/>
        <family val="3"/>
      </rPr>
      <t xml:space="preserve"> DX </t>
    </r>
    <r>
      <rPr>
        <b/>
        <u/>
        <sz val="11"/>
        <rFont val="游ゴシック"/>
        <family val="3"/>
        <charset val="2"/>
      </rPr>
      <t>を推進する上での課題の一つがチェンジマネジメント(*)</t>
    </r>
    <r>
      <rPr>
        <sz val="11"/>
        <rFont val="游ゴシック"/>
        <family val="3"/>
        <charset val="2"/>
      </rPr>
      <t>である。カルチャーの違うデジタル人材が弾き飛ばされることや、逆に既存事業を殺してしまう（コア事業の人が辞めていく）ことを避けるため、会社としての戦略を経営者が全社員に説明したり、まずは別会社にしたりするなど、異なるカルチャーを受け入れていくためのマネジメントが重要である。</t>
    </r>
    <r>
      <rPr>
        <sz val="6"/>
        <rFont val="游ゴシック"/>
        <family val="3"/>
        <charset val="128"/>
      </rPr>
      <t xml:space="preserve">
</t>
    </r>
    <r>
      <rPr>
        <sz val="11"/>
        <rFont val="游ゴシック"/>
        <family val="3"/>
        <charset val="2"/>
      </rPr>
      <t>(*)チェンジマネジメント
社内の「プロセス」、「プロジェクト管理」、「評価」の仕組みを、環境変化に応じて迅速に変化出来るように整備し直すこと。異なるカルチャーを受け入れていくためのマネジメントに変化すること。</t>
    </r>
    <phoneticPr fontId="1"/>
  </si>
  <si>
    <r>
      <t>《KPI》
４－２．挑戦を促し失敗から学ぶプロセスをスピーディーに実行し、継続するのに適したKPIを設定できているか。
（視点：　進捗度をタイムリーに測る、小さく動かす、Exitプランを持つ(*)など）</t>
    </r>
    <r>
      <rPr>
        <sz val="6"/>
        <color theme="1"/>
        <rFont val="游ゴシック"/>
        <family val="3"/>
        <charset val="128"/>
      </rPr>
      <t xml:space="preserve">
</t>
    </r>
    <r>
      <rPr>
        <sz val="12"/>
        <color theme="1"/>
        <rFont val="游ゴシック"/>
        <family val="3"/>
        <charset val="128"/>
      </rPr>
      <t>(*)Exitプランを持つ
KPI設定において、プロジェクトの終了条件を設定すること。各フェーズ終わりに、プロジェクトを継続するか中止するか判断し、プロジェクトを絞り込むことにより、無駄な投資やリスク低減を行う。</t>
    </r>
    <rPh sb="114" eb="115">
      <t>モ</t>
    </rPh>
    <phoneticPr fontId="1"/>
  </si>
  <si>
    <r>
      <t>全社戦略に基づき、人材プロファイル(*)が定義され、目標数値をもって、一部の部門で取り組んでいる。</t>
    </r>
    <r>
      <rPr>
        <sz val="6"/>
        <color theme="1"/>
        <rFont val="游ゴシック"/>
        <family val="3"/>
        <charset val="128"/>
      </rPr>
      <t xml:space="preserve">
</t>
    </r>
    <r>
      <rPr>
        <sz val="11"/>
        <color theme="1"/>
        <rFont val="游ゴシック"/>
        <family val="3"/>
        <charset val="128"/>
      </rPr>
      <t>(*)人材プロファイル
DX推進に必要な事業・技術・経営に関するスキルの明確化および各スキルにおける達成レベルを定義したもの。</t>
    </r>
    <rPh sb="54" eb="56">
      <t>ジンザイ</t>
    </rPh>
    <phoneticPr fontId="1"/>
  </si>
  <si>
    <r>
      <t>《バリューチェーンワイド》
７－２．ビジネスモデルの創出、業務プロセスの改革への取組が、部門別の部分最適ではなく、社内外のサプライチェーン(*)やエコシステム(*)を通したバリューチェーンワイド(*)で行われているか。</t>
    </r>
    <r>
      <rPr>
        <sz val="6"/>
        <color theme="1"/>
        <rFont val="游ゴシック"/>
        <family val="3"/>
        <charset val="128"/>
      </rPr>
      <t xml:space="preserve">
</t>
    </r>
    <r>
      <rPr>
        <sz val="12"/>
        <color theme="1"/>
        <rFont val="游ゴシック"/>
        <family val="3"/>
        <charset val="128"/>
      </rPr>
      <t>(*)サプライチェーン
原材料や部品の供給網。製造から配送、販売などに関わる全部を指す。
(*)エコシステム
企業間のビジネス連携により共存していくシステム。
(*)バリューチェーンワイド
バリューチェーン全体。資材の調達から、商品の製造・出荷・販売の一連の流れの中における価値。</t>
    </r>
    <phoneticPr fontId="1"/>
  </si>
  <si>
    <r>
      <t>取組内容が明確化され、達成度合いで評価するモニタリングの仕組み(*)により、全社で持続的なものとして定着している。</t>
    </r>
    <r>
      <rPr>
        <sz val="6"/>
        <color theme="1"/>
        <rFont val="游ゴシック"/>
        <family val="3"/>
        <charset val="128"/>
      </rPr>
      <t xml:space="preserve">
</t>
    </r>
    <r>
      <rPr>
        <sz val="11"/>
        <color theme="1"/>
        <rFont val="游ゴシック"/>
        <family val="3"/>
        <charset val="128"/>
      </rPr>
      <t>(*)達成度合いで評価するモニタリングの仕組み
各取組に対し、KPIの設定、実績を元にした進捗確認、必要に応じた見直しによる取組内容の再設定を行うサイクル。</t>
    </r>
    <rPh sb="62" eb="64">
      <t>タッセイ</t>
    </rPh>
    <rPh sb="64" eb="66">
      <t>ドア</t>
    </rPh>
    <rPh sb="68" eb="70">
      <t>ヒョウカ</t>
    </rPh>
    <rPh sb="79" eb="81">
      <t>シク</t>
    </rPh>
    <phoneticPr fontId="1"/>
  </si>
  <si>
    <r>
      <t>《持続力》
７－３．改革の途上で、一定期間、成果が出なかったり、既存の業務とのカニバリ(*)が発生することに対して、経営トップが持続的に改革をリードしているか。</t>
    </r>
    <r>
      <rPr>
        <sz val="6"/>
        <color theme="1"/>
        <rFont val="游ゴシック"/>
        <family val="3"/>
        <charset val="128"/>
      </rPr>
      <t xml:space="preserve">
</t>
    </r>
    <r>
      <rPr>
        <sz val="12"/>
        <color theme="1"/>
        <rFont val="游ゴシック"/>
        <family val="3"/>
        <charset val="128"/>
      </rPr>
      <t>(*)カニバリ
共食い。自社の製品が自社の別の製品と売上を食い合うこと。</t>
    </r>
    <phoneticPr fontId="1"/>
  </si>
  <si>
    <r>
      <t>《スピード・アジリティ(*)》
８－２．環境変化に迅速に対応し、求められるデリバリースピードに対応できるITシステムとなっているか。</t>
    </r>
    <r>
      <rPr>
        <sz val="6"/>
        <color theme="1"/>
        <rFont val="游ゴシック"/>
        <family val="3"/>
        <charset val="128"/>
      </rPr>
      <t xml:space="preserve">
</t>
    </r>
    <r>
      <rPr>
        <sz val="12"/>
        <color theme="1"/>
        <rFont val="游ゴシック"/>
        <family val="3"/>
        <charset val="128"/>
      </rPr>
      <t>(*)アジリティ
機敏性。環境変化に素早く対応すること。</t>
    </r>
    <phoneticPr fontId="1"/>
  </si>
  <si>
    <r>
      <t>《競争領域(*)の特定》
８－６．データやデジタル技術を活用し、変化に迅速に対応すべき領域を精査の上特定し、それに適したシステム環境を構築できているか。</t>
    </r>
    <r>
      <rPr>
        <sz val="6"/>
        <color theme="1"/>
        <rFont val="游ゴシック"/>
        <family val="3"/>
        <charset val="128"/>
      </rPr>
      <t xml:space="preserve">
</t>
    </r>
    <r>
      <rPr>
        <sz val="12"/>
        <color theme="1"/>
        <rFont val="游ゴシック"/>
        <family val="3"/>
        <charset val="128"/>
      </rPr>
      <t>(*)競争領域
価格や機能差などで競争する領域。主に実装部分が競争領域になる。</t>
    </r>
    <rPh sb="81" eb="83">
      <t>キョウソウ</t>
    </rPh>
    <rPh sb="83" eb="85">
      <t>リョウイキ</t>
    </rPh>
    <phoneticPr fontId="1"/>
  </si>
  <si>
    <r>
      <t>《非競争領域(*)の標準化・共通化》
８－７．非競争領域について、標準パッケージや業種ごとの共通プラットフォーム(*)を利用し、カスタマイズをやめて標準化したシステムに業務を合わせるなど、トップダウンで機能圧縮できているか。</t>
    </r>
    <r>
      <rPr>
        <sz val="6"/>
        <color theme="1"/>
        <rFont val="游ゴシック"/>
        <family val="3"/>
        <charset val="128"/>
      </rPr>
      <t xml:space="preserve">
</t>
    </r>
    <r>
      <rPr>
        <sz val="12"/>
        <color theme="1"/>
        <rFont val="游ゴシック"/>
        <family val="3"/>
        <charset val="128"/>
      </rPr>
      <t>(*)非競争領域
ビジョン実現のために他社と差別化すべき点を除いた領域。
(*)共通プラットフォーム
大きく３種類あり、①グループウェアや会計管理パッケージなどの一部の業務に共通する基盤、②業界としての共通業務に関する基盤、③gBizIDなどの社会全体で共有する機能に関する基盤。
(*)トップダウンで機能圧縮
経営層がリーダーシップを取って、中長期視点で非競争領域における自前の機能を削減すること。
【機能圧縮の例】
業界ごとの共通プラットフォームの活用、カスタマイズを抑制した標準パッケージの利用</t>
    </r>
    <rPh sb="117" eb="118">
      <t>ヒ</t>
    </rPh>
    <rPh sb="118" eb="120">
      <t>キョウソウ</t>
    </rPh>
    <rPh sb="120" eb="122">
      <t>リョウイキ</t>
    </rPh>
    <rPh sb="154" eb="156">
      <t>キョウツウ</t>
    </rPh>
    <rPh sb="265" eb="267">
      <t>キノウ</t>
    </rPh>
    <rPh sb="267" eb="269">
      <t>アッシュク</t>
    </rPh>
    <phoneticPr fontId="1"/>
  </si>
  <si>
    <r>
      <t>全社最適の観点から資金・人材が配分され、その効果のモニタリングに基づいて、定期的にリソースポートフォリオ(*)の再配分を実行している。</t>
    </r>
    <r>
      <rPr>
        <sz val="6"/>
        <color theme="1"/>
        <rFont val="游ゴシック"/>
        <family val="3"/>
        <charset val="128"/>
      </rPr>
      <t xml:space="preserve">
</t>
    </r>
    <r>
      <rPr>
        <sz val="11"/>
        <color theme="1"/>
        <rFont val="游ゴシック"/>
        <family val="3"/>
        <charset val="128"/>
      </rPr>
      <t>(*)リソースポートフォリオ
資金・人材の構成。注力する領域に必要となる資金・人材を投入すること。</t>
    </r>
    <phoneticPr fontId="1"/>
  </si>
  <si>
    <r>
      <t>《体制》
９－１．ビジョンの実現に向けて、新規に投資すべきもの、削減すべきもの、標準化や共通化などについて、全社最適の視点から、部門を超えて横串的に判断・決定できる体制を整えられているか。
（視点：　顧客視点となっているか、サイロ化(*)していないか、ベンダーとのパートナーシップ等）</t>
    </r>
    <r>
      <rPr>
        <sz val="6"/>
        <color theme="1"/>
        <rFont val="游ゴシック"/>
        <family val="3"/>
        <charset val="128"/>
      </rPr>
      <t xml:space="preserve">
</t>
    </r>
    <r>
      <rPr>
        <sz val="12"/>
        <color theme="1"/>
        <rFont val="游ゴシック"/>
        <family val="3"/>
        <charset val="128"/>
      </rPr>
      <t>(*)サイロ化
業務プロセスやシステムなどが部門で縦割りになっており、他のアプリケーションや他部門との連携を持たずに自己完結して孤立してしまう状態。</t>
    </r>
    <rPh sb="150" eb="151">
      <t>カ</t>
    </rPh>
    <phoneticPr fontId="1"/>
  </si>
  <si>
    <r>
      <t xml:space="preserve">＜予算と人材＞
</t>
    </r>
    <r>
      <rPr>
        <sz val="11"/>
        <rFont val="Wingdings"/>
        <family val="3"/>
        <charset val="2"/>
      </rPr>
      <t></t>
    </r>
    <r>
      <rPr>
        <sz val="11"/>
        <rFont val="游ゴシック"/>
        <family val="3"/>
        <charset val="128"/>
      </rPr>
      <t xml:space="preserve"> DX の推進や技術的負債の低減に向けては、ラン・ザ・ビジネス予算に比してバリュー・アップ予算の比率を高めることが経営課題となる。
</t>
    </r>
    <r>
      <rPr>
        <sz val="11"/>
        <rFont val="Wingdings"/>
        <family val="3"/>
        <charset val="2"/>
      </rPr>
      <t></t>
    </r>
    <r>
      <rPr>
        <sz val="11"/>
        <rFont val="游ゴシック"/>
        <family val="3"/>
        <charset val="128"/>
      </rPr>
      <t xml:space="preserve"> また、人材の育成・確保に向けた経営の取組の進捗を可視化する上では、まず、DX に必要な人材の質と量を、技術に精通した人材、事業に精通した人材の双方の観点から具体化することが重要である。
</t>
    </r>
    <r>
      <rPr>
        <sz val="11"/>
        <rFont val="Wingdings"/>
        <family val="3"/>
        <charset val="2"/>
      </rPr>
      <t></t>
    </r>
    <r>
      <rPr>
        <sz val="11"/>
        <rFont val="游ゴシック"/>
        <family val="3"/>
        <charset val="128"/>
      </rPr>
      <t xml:space="preserve"> バリュー・アップ予算、DX に必要な人材の比率（旧来ビジネスからどれだけ人材のトランスフォームができているか）は、経営としての DX へのコミットメント度合いの重要な指標である。
＜データ＞
</t>
    </r>
    <r>
      <rPr>
        <sz val="11"/>
        <rFont val="Wingdings"/>
        <family val="3"/>
        <charset val="2"/>
      </rPr>
      <t></t>
    </r>
    <r>
      <rPr>
        <sz val="11"/>
        <rFont val="游ゴシック"/>
        <family val="3"/>
        <charset val="128"/>
      </rPr>
      <t xml:space="preserve"> 鮮度を把握すべきデータを特定するに当たっては、例えば、顧客視点での価値創出のためにカギとなるデータを選択することなどが考えられる。
</t>
    </r>
    <r>
      <rPr>
        <sz val="11"/>
        <rFont val="Wingdings"/>
        <family val="3"/>
        <charset val="2"/>
      </rPr>
      <t></t>
    </r>
    <r>
      <rPr>
        <sz val="11"/>
        <rFont val="游ゴシック"/>
        <family val="3"/>
        <charset val="128"/>
      </rPr>
      <t xml:space="preserve"> なお、データ鮮度とは別に、バリューチェーンを考えた際にどこまで細かいデータが見たいか、データ粒度を定量指標の一つとして把握することも一案である。
＜スピード・アジリティ＞
</t>
    </r>
    <r>
      <rPr>
        <sz val="11"/>
        <rFont val="Wingdings"/>
        <family val="3"/>
        <charset val="2"/>
      </rPr>
      <t></t>
    </r>
    <r>
      <rPr>
        <sz val="11"/>
        <rFont val="游ゴシック"/>
        <family val="3"/>
        <charset val="128"/>
      </rPr>
      <t xml:space="preserve"> 新しいサービスの提供、機能変更における「スピード」やビジネス変化への追従力である「アジリティ」は、デジタル化する社会においてグローバル競争を勝ち抜くために重要な要素であり、IT システムを評価する指標としても有効である。</t>
    </r>
    <phoneticPr fontId="1"/>
  </si>
  <si>
    <r>
      <rPr>
        <sz val="11"/>
        <rFont val="Wingdings"/>
        <family val="3"/>
        <charset val="2"/>
      </rPr>
      <t></t>
    </r>
    <r>
      <rPr>
        <sz val="11"/>
        <rFont val="Calibri"/>
        <family val="3"/>
      </rPr>
      <t xml:space="preserve"> </t>
    </r>
    <r>
      <rPr>
        <sz val="11"/>
        <rFont val="游ゴシック"/>
        <family val="3"/>
        <charset val="128"/>
      </rPr>
      <t xml:space="preserve">ここでは、通常の経営指標を採用しているため、DX の取組が、どの程度、その指標の改善に貢献したのか、因果関係を明確にすることは困難であることに留意する必要がある。
</t>
    </r>
    <r>
      <rPr>
        <sz val="11"/>
        <rFont val="Wingdings"/>
        <family val="3"/>
        <charset val="2"/>
      </rPr>
      <t></t>
    </r>
    <r>
      <rPr>
        <sz val="11"/>
        <rFont val="Calibri"/>
        <family val="3"/>
      </rPr>
      <t xml:space="preserve"> </t>
    </r>
    <r>
      <rPr>
        <sz val="11"/>
        <rFont val="游ゴシック"/>
        <family val="3"/>
        <charset val="128"/>
      </rPr>
      <t>先進的な米国などの企業では、デジタルに関する</t>
    </r>
    <r>
      <rPr>
        <sz val="11"/>
        <rFont val="Calibri"/>
        <family val="3"/>
      </rPr>
      <t xml:space="preserve"> KPI </t>
    </r>
    <r>
      <rPr>
        <sz val="11"/>
        <rFont val="游ゴシック"/>
        <family val="3"/>
        <charset val="128"/>
      </rPr>
      <t>を経営指標として設定し、</t>
    </r>
    <r>
      <rPr>
        <sz val="11"/>
        <rFont val="Calibri"/>
        <family val="3"/>
      </rPr>
      <t xml:space="preserve">Annual Report </t>
    </r>
    <r>
      <rPr>
        <sz val="11"/>
        <rFont val="游ゴシック"/>
        <family val="3"/>
        <charset val="128"/>
      </rPr>
      <t>などにおいて開示することにより、投資家等との対話に活用している例も見られる。こうした事例も参考にしながら、</t>
    </r>
    <r>
      <rPr>
        <sz val="11"/>
        <rFont val="Calibri"/>
        <family val="3"/>
      </rPr>
      <t xml:space="preserve">DX </t>
    </r>
    <r>
      <rPr>
        <sz val="11"/>
        <rFont val="游ゴシック"/>
        <family val="3"/>
        <charset val="128"/>
      </rPr>
      <t>を通じた自社の競争力強化に向けた取組について、ステークホルダーにアピールしていくことも検討に値する。</t>
    </r>
    <phoneticPr fontId="1"/>
  </si>
  <si>
    <t>「DX推進指標」自己診断 フォーマットver2.3</t>
    <rPh sb="3" eb="5">
      <t>スイシン</t>
    </rPh>
    <rPh sb="5" eb="7">
      <t>シヒョウ</t>
    </rPh>
    <rPh sb="8" eb="10">
      <t>ジコ</t>
    </rPh>
    <rPh sb="10" eb="12">
      <t>シンダン</t>
    </rPh>
    <phoneticPr fontId="1"/>
  </si>
  <si>
    <t>佐々木崇晃</t>
    <rPh sb="0" eb="3">
      <t>ササキ</t>
    </rPh>
    <rPh sb="3" eb="4">
      <t>スウ</t>
    </rPh>
    <rPh sb="4" eb="5">
      <t>アキラ</t>
    </rPh>
    <phoneticPr fontId="1"/>
  </si>
  <si>
    <t>《評価》
４－３．指標項目４－２のようなKPIに即し、プロジェクト評価や人事評価の仕組みが構築できているか。</t>
    <rPh sb="9" eb="11">
      <t>シヒョウ</t>
    </rPh>
    <rPh sb="11" eb="13">
      <t>コウモク</t>
    </rPh>
    <phoneticPr fontId="1"/>
  </si>
  <si>
    <t>指標項目4-2のようなKPIに則したものとしては、構築できていない。</t>
    <rPh sb="0" eb="2">
      <t>シヒョウ</t>
    </rPh>
    <rPh sb="2" eb="4">
      <t>コウモク</t>
    </rPh>
    <phoneticPr fontId="1"/>
  </si>
  <si>
    <t>《投資意思決定、予算配分》
４－４．指標項目４－２のようなKPIに即した投資意思決定や予算配分の仕組みが構築できているか。</t>
    <rPh sb="18" eb="20">
      <t>シヒョウ</t>
    </rPh>
    <rPh sb="20" eb="22">
      <t>コウモク</t>
    </rPh>
    <phoneticPr fontId="1"/>
  </si>
  <si>
    <t>20220603</t>
    <phoneticPr fontId="1"/>
  </si>
  <si>
    <t>2022年6月3日</t>
    <phoneticPr fontId="1"/>
  </si>
  <si>
    <r>
      <rPr>
        <sz val="11"/>
        <rFont val="Wingdings"/>
        <family val="3"/>
        <charset val="2"/>
      </rPr>
      <t></t>
    </r>
    <r>
      <rPr>
        <sz val="11"/>
        <rFont val="Calibri"/>
        <family val="3"/>
      </rPr>
      <t xml:space="preserve"> DX </t>
    </r>
    <r>
      <rPr>
        <sz val="11"/>
        <rFont val="游ゴシック"/>
        <family val="3"/>
        <charset val="128"/>
      </rPr>
      <t>の取組状況について、よく聞かれるのが、PoC からビジネスにつながらないといった悩みである。その場合の原因の一つとして考えられるのは、</t>
    </r>
    <r>
      <rPr>
        <b/>
        <u/>
        <sz val="11"/>
        <rFont val="游ゴシック"/>
        <family val="3"/>
        <charset val="128"/>
      </rPr>
      <t>ユーザエクスペリエンス(*)においてどのような価値を生み出すか、What が語られておらず、ともすると、「AI を使ってやれ」の号令で、How から入ってしまっている</t>
    </r>
    <r>
      <rPr>
        <sz val="11"/>
        <rFont val="游ゴシック"/>
        <family val="3"/>
        <charset val="128"/>
      </rPr>
      <t xml:space="preserve">ことにある。こうした状況に陥らないよう、DX の取組を進める上では、顧客視点でどのような価値を生み出すのかについて、ビジョンを明確にし、社内外で共有することが不可欠である。
</t>
    </r>
    <r>
      <rPr>
        <sz val="11"/>
        <rFont val="Wingdings"/>
        <family val="3"/>
        <charset val="2"/>
      </rPr>
      <t></t>
    </r>
    <r>
      <rPr>
        <sz val="11"/>
        <rFont val="Calibri"/>
        <family val="3"/>
      </rPr>
      <t xml:space="preserve"> </t>
    </r>
    <r>
      <rPr>
        <sz val="11"/>
        <rFont val="游ゴシック"/>
        <family val="3"/>
        <charset val="2"/>
      </rPr>
      <t>文中の『データとデジタル技術の活用』、『変化に迅速に対応（スピード・アジリティ）』、『顧客視点での価値の創出』は、</t>
    </r>
    <r>
      <rPr>
        <sz val="11"/>
        <rFont val="Calibri"/>
        <family val="3"/>
      </rPr>
      <t xml:space="preserve">DX </t>
    </r>
    <r>
      <rPr>
        <sz val="11"/>
        <rFont val="游ゴシック"/>
        <family val="3"/>
        <charset val="2"/>
      </rPr>
      <t>における重要な３つの要素である。</t>
    </r>
    <r>
      <rPr>
        <b/>
        <u/>
        <sz val="11"/>
        <rFont val="Calibri"/>
        <family val="3"/>
      </rPr>
      <t xml:space="preserve">DX </t>
    </r>
    <r>
      <rPr>
        <b/>
        <u/>
        <sz val="11"/>
        <rFont val="游ゴシック"/>
        <family val="3"/>
        <charset val="2"/>
      </rPr>
      <t>が目指しているものは、業務改善・効率化のみにとどまらず、『顧客視点で新たなビジネス価値を創り出すこと』である</t>
    </r>
    <r>
      <rPr>
        <sz val="11"/>
        <rFont val="游ゴシック"/>
        <family val="3"/>
        <charset val="2"/>
      </rPr>
      <t>。このことを認識した上で、</t>
    </r>
    <r>
      <rPr>
        <sz val="11"/>
        <rFont val="Calibri"/>
        <family val="3"/>
      </rPr>
      <t xml:space="preserve">DX </t>
    </r>
    <r>
      <rPr>
        <sz val="11"/>
        <rFont val="游ゴシック"/>
        <family val="3"/>
        <charset val="2"/>
      </rPr>
      <t>ならではの価値創出の要素（リアルタイム性、データのオープンな流通、バリューチェーンワイドの組み替え等）とそれを活かして自社が生み出すべき価値（現在／将来にユーザから求められるもの）、課題、目指すべき方向性を、ビジョンとして共有することが必要である。</t>
    </r>
    <r>
      <rPr>
        <sz val="6"/>
        <rFont val="游ゴシック"/>
        <family val="3"/>
        <charset val="128"/>
      </rPr>
      <t xml:space="preserve">
</t>
    </r>
    <r>
      <rPr>
        <sz val="11"/>
        <rFont val="游ゴシック"/>
        <family val="3"/>
        <charset val="2"/>
      </rPr>
      <t>(*)ユーザエクスペリエンス
製品やサービスを利用することで得られるユーザ体験。</t>
    </r>
    <phoneticPr fontId="1"/>
  </si>
  <si>
    <r>
      <t>全社戦略に基づき、人材プロファイル(*)が定義され、目標数値をもって、一部の部門で取り組んでいる。</t>
    </r>
    <r>
      <rPr>
        <sz val="6"/>
        <color theme="1"/>
        <rFont val="游ゴシック"/>
        <family val="3"/>
        <charset val="128"/>
      </rPr>
      <t xml:space="preserve">
</t>
    </r>
    <r>
      <rPr>
        <sz val="11"/>
        <color theme="1"/>
        <rFont val="游ゴシック"/>
        <family val="3"/>
        <charset val="128"/>
      </rPr>
      <t>(*)人材プロファイル
DX推進に必要な事業・技術・経営に関するスキルの明確化および各スキルにおける達成レベルを定義したもの。</t>
    </r>
    <phoneticPr fontId="1"/>
  </si>
  <si>
    <r>
      <t xml:space="preserve"> 高度なデジタル技術を有する IT ベンダーとパートナーとしての関係を構築することが重要となる。また、ベンチャー企業もエコシステム(*)の対象として考慮することも重要である。</t>
    </r>
    <r>
      <rPr>
        <sz val="6"/>
        <rFont val="游ゴシック"/>
        <family val="3"/>
        <charset val="128"/>
      </rPr>
      <t xml:space="preserve">
</t>
    </r>
    <r>
      <rPr>
        <sz val="11"/>
        <rFont val="游ゴシック"/>
        <family val="3"/>
        <charset val="2"/>
      </rPr>
      <t>(*)エコシステム
企業間のビジネス連携により共存していくシステム。</t>
    </r>
    <phoneticPr fontId="1"/>
  </si>
  <si>
    <r>
      <rPr>
        <sz val="11"/>
        <rFont val="Wingdings"/>
        <family val="3"/>
        <charset val="2"/>
      </rPr>
      <t></t>
    </r>
    <r>
      <rPr>
        <sz val="11"/>
        <rFont val="Calibri"/>
        <family val="3"/>
      </rPr>
      <t xml:space="preserve"> DX </t>
    </r>
    <r>
      <rPr>
        <sz val="11"/>
        <rFont val="游ゴシック"/>
        <family val="3"/>
        <charset val="2"/>
      </rPr>
      <t>による価値創出につながる</t>
    </r>
    <r>
      <rPr>
        <sz val="11"/>
        <rFont val="Calibri"/>
        <family val="3"/>
      </rPr>
      <t xml:space="preserve"> IT </t>
    </r>
    <r>
      <rPr>
        <sz val="11"/>
        <rFont val="游ゴシック"/>
        <family val="3"/>
        <charset val="2"/>
      </rPr>
      <t>投資を拡大するためには、徹底的な無駄の排除が必要であり、現在利用できているシステムであってもその効果によっては廃棄する覚悟が必要である。</t>
    </r>
    <r>
      <rPr>
        <sz val="11"/>
        <rFont val="Calibri"/>
        <family val="3"/>
      </rPr>
      <t xml:space="preserve">
</t>
    </r>
    <r>
      <rPr>
        <sz val="11"/>
        <rFont val="Wingdings"/>
        <family val="3"/>
        <charset val="2"/>
      </rPr>
      <t></t>
    </r>
    <r>
      <rPr>
        <sz val="11"/>
        <rFont val="Calibri"/>
        <family val="3"/>
      </rPr>
      <t xml:space="preserve"> </t>
    </r>
    <r>
      <rPr>
        <sz val="11"/>
        <rFont val="游ゴシック"/>
        <family val="3"/>
        <charset val="2"/>
      </rPr>
      <t>売上の数％にしか意味のない機能を多く抱え、そこに多大なコストをかけているケースが見受けられるが、これを廃棄するに当たっては、事業部門の現場からの抵抗が予想される。システムの利用状況をアプリケーション単位で把握できれば、不要なものは明らかになるはずであり、その上で、トップダウンで機能圧縮</t>
    </r>
    <r>
      <rPr>
        <sz val="11"/>
        <rFont val="Calibri"/>
        <family val="3"/>
      </rPr>
      <t>(*)</t>
    </r>
    <r>
      <rPr>
        <sz val="11"/>
        <rFont val="游ゴシック"/>
        <family val="3"/>
        <charset val="2"/>
      </rPr>
      <t>することが必要である（７割のシステムを廃棄した例もあり）。</t>
    </r>
    <r>
      <rPr>
        <sz val="11"/>
        <rFont val="Calibri"/>
        <family val="3"/>
      </rPr>
      <t xml:space="preserve">
</t>
    </r>
    <r>
      <rPr>
        <sz val="11"/>
        <rFont val="Wingdings"/>
        <family val="3"/>
        <charset val="2"/>
      </rPr>
      <t></t>
    </r>
    <r>
      <rPr>
        <sz val="11"/>
        <rFont val="Calibri"/>
        <family val="3"/>
      </rPr>
      <t xml:space="preserve"> IT </t>
    </r>
    <r>
      <rPr>
        <sz val="11"/>
        <rFont val="游ゴシック"/>
        <family val="3"/>
        <charset val="2"/>
      </rPr>
      <t>システムの廃棄は、</t>
    </r>
    <r>
      <rPr>
        <sz val="11"/>
        <rFont val="Calibri"/>
        <family val="3"/>
      </rPr>
      <t xml:space="preserve">DX </t>
    </r>
    <r>
      <rPr>
        <sz val="11"/>
        <rFont val="游ゴシック"/>
        <family val="3"/>
        <charset val="2"/>
      </rPr>
      <t>の基盤として</t>
    </r>
    <r>
      <rPr>
        <sz val="11"/>
        <rFont val="Calibri"/>
        <family val="3"/>
      </rPr>
      <t xml:space="preserve"> IT </t>
    </r>
    <r>
      <rPr>
        <sz val="11"/>
        <rFont val="游ゴシック"/>
        <family val="3"/>
        <charset val="2"/>
      </rPr>
      <t>システムを再構築する際のリスクやコストを低減する上でも重要であり、技術的負債の低減の観点からも重要である。</t>
    </r>
    <r>
      <rPr>
        <sz val="6"/>
        <rFont val="游ゴシック"/>
        <family val="3"/>
        <charset val="128"/>
      </rPr>
      <t xml:space="preserve">
</t>
    </r>
    <r>
      <rPr>
        <sz val="11"/>
        <rFont val="Calibri"/>
        <family val="3"/>
      </rPr>
      <t>(*)</t>
    </r>
    <r>
      <rPr>
        <sz val="11"/>
        <rFont val="游ゴシック"/>
        <family val="3"/>
        <charset val="2"/>
      </rPr>
      <t>トップダウンで機能圧縮</t>
    </r>
    <r>
      <rPr>
        <sz val="11"/>
        <rFont val="Calibri"/>
        <family val="3"/>
      </rPr>
      <t xml:space="preserve">
</t>
    </r>
    <r>
      <rPr>
        <sz val="11"/>
        <rFont val="游ゴシック"/>
        <family val="3"/>
        <charset val="2"/>
      </rPr>
      <t>経営層がリーダーシップを取って、中長期視点で非競争領域における自前の機能を削減すること。</t>
    </r>
    <phoneticPr fontId="1"/>
  </si>
  <si>
    <r>
      <rPr>
        <sz val="11"/>
        <rFont val="Wingdings"/>
        <family val="3"/>
        <charset val="2"/>
      </rPr>
      <t></t>
    </r>
    <r>
      <rPr>
        <b/>
        <u/>
        <sz val="11"/>
        <rFont val="Calibri"/>
        <family val="3"/>
      </rPr>
      <t xml:space="preserve"> DX </t>
    </r>
    <r>
      <rPr>
        <b/>
        <u/>
        <sz val="11"/>
        <rFont val="游ゴシック"/>
        <family val="3"/>
        <charset val="2"/>
      </rPr>
      <t>を推進する体制は、サイロ</t>
    </r>
    <r>
      <rPr>
        <b/>
        <u/>
        <sz val="11"/>
        <rFont val="Calibri"/>
        <family val="3"/>
      </rPr>
      <t>(*)</t>
    </r>
    <r>
      <rPr>
        <b/>
        <u/>
        <sz val="11"/>
        <rFont val="游ゴシック"/>
        <family val="3"/>
        <charset val="2"/>
      </rPr>
      <t>を超えて取り組む必要があり、社長直轄で</t>
    </r>
    <r>
      <rPr>
        <b/>
        <u/>
        <sz val="11"/>
        <rFont val="Calibri"/>
        <family val="3"/>
      </rPr>
      <t xml:space="preserve"> DX </t>
    </r>
    <r>
      <rPr>
        <b/>
        <u/>
        <sz val="11"/>
        <rFont val="游ゴシック"/>
        <family val="3"/>
        <charset val="2"/>
      </rPr>
      <t>推進の部署を設置することが望ましい。</t>
    </r>
    <r>
      <rPr>
        <sz val="11"/>
        <rFont val="游ゴシック"/>
        <family val="3"/>
        <charset val="2"/>
      </rPr>
      <t>ただし、それだけでは不十分であり、事業部門や</t>
    </r>
    <r>
      <rPr>
        <sz val="11"/>
        <rFont val="Calibri"/>
        <family val="3"/>
      </rPr>
      <t xml:space="preserve"> IT </t>
    </r>
    <r>
      <rPr>
        <sz val="11"/>
        <rFont val="游ゴシック"/>
        <family val="3"/>
        <charset val="2"/>
      </rPr>
      <t>部門など、経営トップのオーナーシップの下、各部門に分散した業務ノウハウを活用することが必要であり、そのための</t>
    </r>
    <r>
      <rPr>
        <b/>
        <u/>
        <sz val="11"/>
        <rFont val="游ゴシック"/>
        <family val="3"/>
        <charset val="128"/>
      </rPr>
      <t>全社的な活動として、各部門を巻き込んだ協力体制を構築できるかどうかが重要</t>
    </r>
    <r>
      <rPr>
        <sz val="11"/>
        <rFont val="游ゴシック"/>
        <family val="3"/>
        <charset val="2"/>
      </rPr>
      <t>である。</t>
    </r>
    <r>
      <rPr>
        <sz val="6"/>
        <rFont val="Calibri"/>
        <family val="2"/>
      </rPr>
      <t xml:space="preserve">
</t>
    </r>
    <r>
      <rPr>
        <sz val="11"/>
        <rFont val="Calibri"/>
        <family val="3"/>
      </rPr>
      <t>(*)</t>
    </r>
    <r>
      <rPr>
        <sz val="11"/>
        <rFont val="游ゴシック"/>
        <family val="3"/>
        <charset val="2"/>
      </rPr>
      <t>サイロ</t>
    </r>
    <r>
      <rPr>
        <sz val="11"/>
        <rFont val="Calibri"/>
        <family val="3"/>
      </rPr>
      <t xml:space="preserve">
</t>
    </r>
    <r>
      <rPr>
        <sz val="11"/>
        <rFont val="游ゴシック"/>
        <family val="3"/>
        <charset val="2"/>
      </rPr>
      <t>業務プロセスやシステムなどが部門で縦割りになっており、他のアプリケーションや他部門との連携を持たずに自己完結して孤立してしまう状態。</t>
    </r>
    <phoneticPr fontId="1"/>
  </si>
  <si>
    <r>
      <t>《全社最適》
８－３．部門を超えてデータを活用し、バリューチェーンワイドで顧客視点での価値創出ができるよう、システム間を連携させるなどにより、全社最適を踏まえたITシステムとなっているか。</t>
    </r>
    <r>
      <rPr>
        <b/>
        <sz val="6"/>
        <color theme="1"/>
        <rFont val="游ゴシック"/>
        <family val="3"/>
        <charset val="128"/>
      </rPr>
      <t xml:space="preserve">
</t>
    </r>
    <r>
      <rPr>
        <sz val="6"/>
        <color theme="1"/>
        <rFont val="游ゴシック"/>
        <family val="3"/>
        <charset val="128"/>
      </rPr>
      <t xml:space="preserve">
</t>
    </r>
    <r>
      <rPr>
        <sz val="12"/>
        <color theme="1"/>
        <rFont val="游ゴシック"/>
        <family val="3"/>
        <charset val="128"/>
      </rPr>
      <t>(*)バリューチェーンワイド
バリューチェーン全体。資材の調達から、商品の製造・出荷・販売の一連の流れの中における価値。</t>
    </r>
    <phoneticPr fontId="1"/>
  </si>
  <si>
    <t>日々の製造業務に追われていて、後回しになっているが
3年後までには担当従業員を配置して積極的に導入する</t>
    <rPh sb="0" eb="2">
      <t>ヒビ</t>
    </rPh>
    <rPh sb="3" eb="5">
      <t>セイゾウ</t>
    </rPh>
    <rPh sb="5" eb="7">
      <t>ギョウム</t>
    </rPh>
    <rPh sb="8" eb="9">
      <t>オ</t>
    </rPh>
    <rPh sb="15" eb="17">
      <t>アトマワ</t>
    </rPh>
    <rPh sb="27" eb="29">
      <t>ネンゴ</t>
    </rPh>
    <rPh sb="33" eb="35">
      <t>タントウ</t>
    </rPh>
    <rPh sb="35" eb="38">
      <t>ジュウギョウイン</t>
    </rPh>
    <rPh sb="39" eb="41">
      <t>ハイチ</t>
    </rPh>
    <rPh sb="43" eb="46">
      <t>セッキョクテキ</t>
    </rPh>
    <rPh sb="47" eb="49">
      <t>ドウニュウ</t>
    </rPh>
    <phoneticPr fontId="1"/>
  </si>
  <si>
    <t>在庫管理アプリの導入
ブラウザ上でマニュアル管理
担当従業員の配置</t>
    <rPh sb="0" eb="2">
      <t>ザイコ</t>
    </rPh>
    <rPh sb="2" eb="4">
      <t>カンリ</t>
    </rPh>
    <rPh sb="8" eb="10">
      <t>ドウニュウ</t>
    </rPh>
    <rPh sb="15" eb="16">
      <t>ジョウ</t>
    </rPh>
    <rPh sb="22" eb="24">
      <t>カンリ</t>
    </rPh>
    <rPh sb="25" eb="27">
      <t>タントウ</t>
    </rPh>
    <rPh sb="27" eb="30">
      <t>ジュウギョウイン</t>
    </rPh>
    <rPh sb="31" eb="33">
      <t>ハイチ</t>
    </rPh>
    <phoneticPr fontId="1"/>
  </si>
  <si>
    <t>DXに対しての具体的は施策が始まっていないので、起こりうるトラブルまで想定出来ていない</t>
    <rPh sb="3" eb="4">
      <t>タイ</t>
    </rPh>
    <rPh sb="7" eb="10">
      <t>グタイテキ</t>
    </rPh>
    <rPh sb="11" eb="13">
      <t>シサク</t>
    </rPh>
    <rPh sb="14" eb="15">
      <t>ハジ</t>
    </rPh>
    <rPh sb="24" eb="25">
      <t>オ</t>
    </rPh>
    <rPh sb="35" eb="37">
      <t>ソウテイ</t>
    </rPh>
    <rPh sb="37" eb="39">
      <t>デキ</t>
    </rPh>
    <phoneticPr fontId="1"/>
  </si>
  <si>
    <t>DXの推進実例を学ぶときはメリットだけではなく、デメリットもしっかり把握しておく</t>
    <rPh sb="3" eb="5">
      <t>スイシン</t>
    </rPh>
    <rPh sb="5" eb="7">
      <t>ジツレイ</t>
    </rPh>
    <rPh sb="8" eb="9">
      <t>マナ</t>
    </rPh>
    <rPh sb="34" eb="36">
      <t>ハアク</t>
    </rPh>
    <phoneticPr fontId="1"/>
  </si>
  <si>
    <t>一部の作業についてはマニュアル化が進んでいるが、習熟度はまだ弱い。
その上、従業員全員にはいきわたっていない</t>
    <rPh sb="0" eb="2">
      <t>イチブ</t>
    </rPh>
    <rPh sb="3" eb="5">
      <t>サギョウ</t>
    </rPh>
    <rPh sb="15" eb="16">
      <t>カ</t>
    </rPh>
    <rPh sb="17" eb="18">
      <t>スス</t>
    </rPh>
    <rPh sb="24" eb="27">
      <t>シュウジュクド</t>
    </rPh>
    <rPh sb="30" eb="31">
      <t>ヨワ</t>
    </rPh>
    <rPh sb="36" eb="37">
      <t>ウエ</t>
    </rPh>
    <rPh sb="38" eb="41">
      <t>ジュウギョウイン</t>
    </rPh>
    <rPh sb="41" eb="43">
      <t>ゼンイン</t>
    </rPh>
    <phoneticPr fontId="1"/>
  </si>
  <si>
    <t>マニュアル作成
マニュアルに沿った新人教育</t>
    <rPh sb="5" eb="7">
      <t>サクセイ</t>
    </rPh>
    <rPh sb="14" eb="15">
      <t>ソ</t>
    </rPh>
    <rPh sb="17" eb="19">
      <t>シンジン</t>
    </rPh>
    <rPh sb="19" eb="21">
      <t>キョウイク</t>
    </rPh>
    <phoneticPr fontId="1"/>
  </si>
  <si>
    <t>起こってきた失敗に対して、【共有】するアクションが十分に行われていない</t>
    <rPh sb="0" eb="1">
      <t>オ</t>
    </rPh>
    <rPh sb="6" eb="8">
      <t>シッパイ</t>
    </rPh>
    <rPh sb="9" eb="10">
      <t>タイ</t>
    </rPh>
    <rPh sb="14" eb="16">
      <t>キョウユウ</t>
    </rPh>
    <rPh sb="25" eb="27">
      <t>ジュウブン</t>
    </rPh>
    <rPh sb="28" eb="29">
      <t>オコナ</t>
    </rPh>
    <phoneticPr fontId="1"/>
  </si>
  <si>
    <t>仕組み作り</t>
    <rPh sb="0" eb="2">
      <t>シク</t>
    </rPh>
    <rPh sb="3" eb="4">
      <t>ツク</t>
    </rPh>
    <phoneticPr fontId="1"/>
  </si>
  <si>
    <t>【共有】の構築ができていない
従業員の精神的負担が大きくなることが予想されるため進行は慎重に進めたい</t>
    <rPh sb="1" eb="3">
      <t>キョウユウ</t>
    </rPh>
    <rPh sb="5" eb="7">
      <t>コウチク</t>
    </rPh>
    <rPh sb="15" eb="18">
      <t>ジュウギョウイン</t>
    </rPh>
    <rPh sb="19" eb="22">
      <t>セイシンテキ</t>
    </rPh>
    <rPh sb="22" eb="24">
      <t>フタン</t>
    </rPh>
    <rPh sb="25" eb="26">
      <t>オオ</t>
    </rPh>
    <rPh sb="33" eb="35">
      <t>ヨソウ</t>
    </rPh>
    <rPh sb="40" eb="42">
      <t>シンコウ</t>
    </rPh>
    <rPh sb="43" eb="45">
      <t>シンチョウ</t>
    </rPh>
    <rPh sb="46" eb="47">
      <t>スス</t>
    </rPh>
    <phoneticPr fontId="1"/>
  </si>
  <si>
    <t>そこまで気が回っていない</t>
    <rPh sb="4" eb="5">
      <t>キ</t>
    </rPh>
    <rPh sb="6" eb="7">
      <t>マワ</t>
    </rPh>
    <phoneticPr fontId="1"/>
  </si>
  <si>
    <t xml:space="preserve">従業員に対する定期的な面談
</t>
    <rPh sb="0" eb="3">
      <t>ジュウギョウイン</t>
    </rPh>
    <rPh sb="4" eb="5">
      <t>タイ</t>
    </rPh>
    <rPh sb="7" eb="10">
      <t>テイキテキ</t>
    </rPh>
    <rPh sb="11" eb="13">
      <t>メンダン</t>
    </rPh>
    <phoneticPr fontId="1"/>
  </si>
  <si>
    <t>事業計画書</t>
    <rPh sb="0" eb="2">
      <t>ジギョウ</t>
    </rPh>
    <rPh sb="2" eb="4">
      <t>ケイカク</t>
    </rPh>
    <rPh sb="4" eb="5">
      <t>ショ</t>
    </rPh>
    <phoneticPr fontId="1"/>
  </si>
  <si>
    <t>資金調達を行い採用に力を入れる
人員を増やした上でそれぞれの役割確認を行う</t>
    <rPh sb="0" eb="2">
      <t>シキン</t>
    </rPh>
    <rPh sb="2" eb="4">
      <t>チョウタツ</t>
    </rPh>
    <rPh sb="5" eb="6">
      <t>オコナ</t>
    </rPh>
    <rPh sb="7" eb="9">
      <t>サイヨウ</t>
    </rPh>
    <rPh sb="10" eb="11">
      <t>チカラ</t>
    </rPh>
    <rPh sb="12" eb="13">
      <t>イ</t>
    </rPh>
    <rPh sb="16" eb="18">
      <t>ジンイン</t>
    </rPh>
    <rPh sb="19" eb="20">
      <t>フ</t>
    </rPh>
    <rPh sb="23" eb="24">
      <t>ウエ</t>
    </rPh>
    <rPh sb="30" eb="32">
      <t>ヤクワリ</t>
    </rPh>
    <rPh sb="32" eb="34">
      <t>カクニン</t>
    </rPh>
    <rPh sb="35" eb="36">
      <t>オコナ</t>
    </rPh>
    <phoneticPr fontId="1"/>
  </si>
  <si>
    <t>将来の希望は伝達しているが、実際の現場では日々の業務に追われることが多く
プランの進行が遅い</t>
    <rPh sb="0" eb="2">
      <t>ショウライ</t>
    </rPh>
    <rPh sb="3" eb="5">
      <t>キボウ</t>
    </rPh>
    <rPh sb="6" eb="8">
      <t>デンタツ</t>
    </rPh>
    <rPh sb="14" eb="16">
      <t>ジッサイ</t>
    </rPh>
    <rPh sb="17" eb="19">
      <t>ゲンバ</t>
    </rPh>
    <rPh sb="21" eb="23">
      <t>ヒビ</t>
    </rPh>
    <rPh sb="24" eb="26">
      <t>ギョウム</t>
    </rPh>
    <rPh sb="27" eb="28">
      <t>オ</t>
    </rPh>
    <rPh sb="34" eb="35">
      <t>オオ</t>
    </rPh>
    <rPh sb="41" eb="43">
      <t>シンコウ</t>
    </rPh>
    <rPh sb="44" eb="45">
      <t>オソ</t>
    </rPh>
    <phoneticPr fontId="1"/>
  </si>
  <si>
    <t xml:space="preserve">社長がDX推進の主体となってしまっている
本業の内容は職人仕事が大半なため、従業員のITリテラシーがもともと低い傾向にある
</t>
    <rPh sb="0" eb="2">
      <t>シャチョウ</t>
    </rPh>
    <rPh sb="5" eb="7">
      <t>スイシン</t>
    </rPh>
    <rPh sb="8" eb="10">
      <t>シュタイ</t>
    </rPh>
    <rPh sb="21" eb="23">
      <t>ホンギョウ</t>
    </rPh>
    <rPh sb="24" eb="26">
      <t>ナイヨウ</t>
    </rPh>
    <rPh sb="27" eb="29">
      <t>ショクニン</t>
    </rPh>
    <rPh sb="29" eb="31">
      <t>シゴト</t>
    </rPh>
    <rPh sb="32" eb="34">
      <t>タイハン</t>
    </rPh>
    <rPh sb="38" eb="41">
      <t>ジュウギョウイン</t>
    </rPh>
    <rPh sb="54" eb="55">
      <t>ヒク</t>
    </rPh>
    <rPh sb="56" eb="58">
      <t>ケイコウ</t>
    </rPh>
    <phoneticPr fontId="1"/>
  </si>
  <si>
    <t>動画を使ったマニュアル作成に力をいれて、どんな従業員でも感覚的にDXに取組みやすいようにする</t>
    <rPh sb="0" eb="2">
      <t>ドウガ</t>
    </rPh>
    <rPh sb="3" eb="4">
      <t>ツカ</t>
    </rPh>
    <rPh sb="11" eb="13">
      <t>サクセイ</t>
    </rPh>
    <rPh sb="14" eb="15">
      <t>チカラ</t>
    </rPh>
    <rPh sb="23" eb="26">
      <t>ジュウギョウイン</t>
    </rPh>
    <rPh sb="28" eb="31">
      <t>カンカクテキ</t>
    </rPh>
    <rPh sb="35" eb="37">
      <t>トリクミ</t>
    </rPh>
    <phoneticPr fontId="1"/>
  </si>
  <si>
    <t>各パーツごとにDX化を進めている。外部の製品も良し悪しがあるため、
構築段階のうちに自社に向いているものを探したい
一部のクラウドサービスについては、社内での採用を断念し、
他社の商品で再度検討するなど、慎重に進めている</t>
    <rPh sb="0" eb="1">
      <t>カク</t>
    </rPh>
    <rPh sb="9" eb="10">
      <t>カ</t>
    </rPh>
    <rPh sb="11" eb="12">
      <t>スス</t>
    </rPh>
    <rPh sb="17" eb="19">
      <t>ガイブ</t>
    </rPh>
    <rPh sb="20" eb="22">
      <t>セイヒン</t>
    </rPh>
    <rPh sb="23" eb="24">
      <t>ヨ</t>
    </rPh>
    <rPh sb="25" eb="26">
      <t>ア</t>
    </rPh>
    <rPh sb="34" eb="38">
      <t>コウチクダンカイ</t>
    </rPh>
    <rPh sb="42" eb="44">
      <t>ジシャ</t>
    </rPh>
    <rPh sb="45" eb="46">
      <t>ム</t>
    </rPh>
    <rPh sb="53" eb="54">
      <t>サガ</t>
    </rPh>
    <rPh sb="58" eb="60">
      <t>イチブ</t>
    </rPh>
    <rPh sb="75" eb="77">
      <t>シャナイ</t>
    </rPh>
    <rPh sb="79" eb="81">
      <t>サイヨウ</t>
    </rPh>
    <rPh sb="82" eb="84">
      <t>ダンネン</t>
    </rPh>
    <rPh sb="87" eb="89">
      <t>タシャ</t>
    </rPh>
    <rPh sb="90" eb="92">
      <t>ショウヒン</t>
    </rPh>
    <rPh sb="93" eb="95">
      <t>サイド</t>
    </rPh>
    <rPh sb="95" eb="97">
      <t>ケントウ</t>
    </rPh>
    <rPh sb="102" eb="104">
      <t>シンチョウ</t>
    </rPh>
    <rPh sb="105" eb="106">
      <t>スス</t>
    </rPh>
    <phoneticPr fontId="1"/>
  </si>
  <si>
    <t>自社でどの製品を取り入れるか検討するために
断念した理由や、トラブルが発生するポイントを蓄積しておく</t>
    <rPh sb="0" eb="2">
      <t>ジシャ</t>
    </rPh>
    <rPh sb="5" eb="7">
      <t>セイヒン</t>
    </rPh>
    <rPh sb="8" eb="9">
      <t>ト</t>
    </rPh>
    <rPh sb="10" eb="11">
      <t>イ</t>
    </rPh>
    <rPh sb="14" eb="16">
      <t>ケントウ</t>
    </rPh>
    <rPh sb="22" eb="24">
      <t>ダンネン</t>
    </rPh>
    <rPh sb="26" eb="28">
      <t>リユウ</t>
    </rPh>
    <rPh sb="35" eb="37">
      <t>ハッセイ</t>
    </rPh>
    <rPh sb="44" eb="46">
      <t>チクセキ</t>
    </rPh>
    <phoneticPr fontId="1"/>
  </si>
  <si>
    <t>創業期は製造・販売・事務・広報のそれぞれの部門について社長がメインメンバーであったが
製造・販売部門においては人材育成が進み、社長の手が離れている
事務・広報においては新しい人材雇用を見据えている</t>
    <rPh sb="0" eb="3">
      <t>ソウギョウキ</t>
    </rPh>
    <rPh sb="4" eb="6">
      <t>セイゾウ</t>
    </rPh>
    <rPh sb="7" eb="9">
      <t>ハンバイ</t>
    </rPh>
    <rPh sb="10" eb="12">
      <t>ジム</t>
    </rPh>
    <rPh sb="13" eb="15">
      <t>コウホウ</t>
    </rPh>
    <rPh sb="21" eb="23">
      <t>ブモン</t>
    </rPh>
    <rPh sb="27" eb="29">
      <t>シャチョウ</t>
    </rPh>
    <rPh sb="43" eb="45">
      <t>セイゾウ</t>
    </rPh>
    <rPh sb="46" eb="48">
      <t>ハンバイ</t>
    </rPh>
    <rPh sb="48" eb="50">
      <t>ブモン</t>
    </rPh>
    <rPh sb="55" eb="57">
      <t>ジンザイ</t>
    </rPh>
    <rPh sb="57" eb="59">
      <t>イクセイ</t>
    </rPh>
    <rPh sb="60" eb="61">
      <t>スス</t>
    </rPh>
    <rPh sb="63" eb="65">
      <t>シャチョウ</t>
    </rPh>
    <rPh sb="66" eb="67">
      <t>テ</t>
    </rPh>
    <rPh sb="68" eb="69">
      <t>ハナ</t>
    </rPh>
    <rPh sb="74" eb="76">
      <t>ジム</t>
    </rPh>
    <rPh sb="77" eb="79">
      <t>コウホウ</t>
    </rPh>
    <rPh sb="84" eb="85">
      <t>アタラ</t>
    </rPh>
    <rPh sb="87" eb="91">
      <t>ジンザイコヨウ</t>
    </rPh>
    <rPh sb="92" eb="94">
      <t>ミス</t>
    </rPh>
    <phoneticPr fontId="1"/>
  </si>
  <si>
    <t xml:space="preserve">人材紹介会社の登録
求人票の公開
</t>
    <rPh sb="0" eb="4">
      <t>ジンザイショウカイ</t>
    </rPh>
    <rPh sb="4" eb="6">
      <t>カイシャ</t>
    </rPh>
    <rPh sb="7" eb="9">
      <t>トウロク</t>
    </rPh>
    <rPh sb="10" eb="13">
      <t>キュウジンヒョウ</t>
    </rPh>
    <rPh sb="14" eb="16">
      <t>コウカイ</t>
    </rPh>
    <phoneticPr fontId="1"/>
  </si>
  <si>
    <t>在庫管理・通販管理・会計管理・営業管理・マニュアル作成・広報など、
業務をなるべく細分化し、担当従業員を配置している
各々に則した目標を決めている</t>
    <rPh sb="0" eb="4">
      <t>ザイコカンリ</t>
    </rPh>
    <rPh sb="5" eb="9">
      <t>ツウハンカンリ</t>
    </rPh>
    <rPh sb="10" eb="14">
      <t>カイケイカンリ</t>
    </rPh>
    <rPh sb="15" eb="17">
      <t>エイギョウ</t>
    </rPh>
    <rPh sb="17" eb="19">
      <t>カンリ</t>
    </rPh>
    <rPh sb="25" eb="27">
      <t>サクセイ</t>
    </rPh>
    <rPh sb="28" eb="30">
      <t>コウホウ</t>
    </rPh>
    <rPh sb="34" eb="36">
      <t>ギョウム</t>
    </rPh>
    <rPh sb="41" eb="44">
      <t>サイブンカ</t>
    </rPh>
    <rPh sb="46" eb="48">
      <t>タントウ</t>
    </rPh>
    <rPh sb="48" eb="51">
      <t>ジュウギョウイン</t>
    </rPh>
    <rPh sb="52" eb="54">
      <t>ハイチ</t>
    </rPh>
    <rPh sb="59" eb="61">
      <t>オノオノ</t>
    </rPh>
    <rPh sb="62" eb="63">
      <t>ソク</t>
    </rPh>
    <rPh sb="65" eb="67">
      <t>モクヒョウ</t>
    </rPh>
    <rPh sb="68" eb="69">
      <t>キ</t>
    </rPh>
    <phoneticPr fontId="1"/>
  </si>
  <si>
    <t>目標達成シートの作成</t>
    <rPh sb="0" eb="2">
      <t>モクヒョウ</t>
    </rPh>
    <rPh sb="2" eb="4">
      <t>タッセイ</t>
    </rPh>
    <rPh sb="8" eb="10">
      <t>サクセイ</t>
    </rPh>
    <phoneticPr fontId="1"/>
  </si>
  <si>
    <t xml:space="preserve">今までは「製造」か「接客」かの部門しか採用窓口が無かった
</t>
    <rPh sb="0" eb="1">
      <t>イマ</t>
    </rPh>
    <rPh sb="5" eb="7">
      <t>セイゾウ</t>
    </rPh>
    <rPh sb="10" eb="12">
      <t>セッキャク</t>
    </rPh>
    <rPh sb="15" eb="17">
      <t>ブモン</t>
    </rPh>
    <rPh sb="19" eb="21">
      <t>サイヨウ</t>
    </rPh>
    <rPh sb="21" eb="23">
      <t>マドグチ</t>
    </rPh>
    <rPh sb="24" eb="25">
      <t>ナ</t>
    </rPh>
    <phoneticPr fontId="1"/>
  </si>
  <si>
    <t>「データ活用に精通した人材」のみで採用するには予算が見合わないため
「データ活用に精通した人材」で、かつ「製造」や「接客」にも挑戦したい人材獲得に向けて
早期に募集を開始する</t>
    <rPh sb="4" eb="6">
      <t>カツヨウ</t>
    </rPh>
    <rPh sb="7" eb="9">
      <t>セイツウ</t>
    </rPh>
    <rPh sb="11" eb="13">
      <t>ジンザイ</t>
    </rPh>
    <rPh sb="17" eb="19">
      <t>サイヨウ</t>
    </rPh>
    <rPh sb="23" eb="25">
      <t>ヨサン</t>
    </rPh>
    <rPh sb="26" eb="28">
      <t>ミア</t>
    </rPh>
    <rPh sb="38" eb="40">
      <t>カツヨウ</t>
    </rPh>
    <rPh sb="41" eb="43">
      <t>セイツウ</t>
    </rPh>
    <rPh sb="45" eb="47">
      <t>ジンザイ</t>
    </rPh>
    <rPh sb="53" eb="55">
      <t>セイゾウ</t>
    </rPh>
    <rPh sb="58" eb="60">
      <t>セッキャク</t>
    </rPh>
    <rPh sb="63" eb="65">
      <t>チョウセン</t>
    </rPh>
    <rPh sb="68" eb="72">
      <t>ジンザイカクトク</t>
    </rPh>
    <rPh sb="73" eb="74">
      <t>ム</t>
    </rPh>
    <rPh sb="77" eb="79">
      <t>ソウキ</t>
    </rPh>
    <rPh sb="80" eb="82">
      <t>ボシュウ</t>
    </rPh>
    <rPh sb="83" eb="85">
      <t>カイシカツヨウセイツウジンザイサイヨウヨサンミア</t>
    </rPh>
    <phoneticPr fontId="1"/>
  </si>
  <si>
    <t>仕組みとしては何も構築されていないが、
これまでチームワーク作りに関しては積極的に取り組んでいたため
DXの推進連携は期待できる</t>
    <rPh sb="0" eb="2">
      <t>シク</t>
    </rPh>
    <rPh sb="7" eb="8">
      <t>ナニ</t>
    </rPh>
    <rPh sb="9" eb="11">
      <t>コウチク</t>
    </rPh>
    <rPh sb="30" eb="31">
      <t>ヅク</t>
    </rPh>
    <rPh sb="33" eb="34">
      <t>カン</t>
    </rPh>
    <rPh sb="37" eb="40">
      <t>セッキョクテキ</t>
    </rPh>
    <rPh sb="41" eb="42">
      <t>ト</t>
    </rPh>
    <rPh sb="43" eb="44">
      <t>ク</t>
    </rPh>
    <rPh sb="54" eb="56">
      <t>スイシン</t>
    </rPh>
    <rPh sb="56" eb="58">
      <t>レンケイ</t>
    </rPh>
    <rPh sb="59" eb="61">
      <t>キタイ</t>
    </rPh>
    <phoneticPr fontId="1"/>
  </si>
  <si>
    <t xml:space="preserve">全社ミーティングの開催
</t>
    <rPh sb="0" eb="2">
      <t>ゼンシャ</t>
    </rPh>
    <rPh sb="9" eb="11">
      <t>カイサイ</t>
    </rPh>
    <phoneticPr fontId="1"/>
  </si>
  <si>
    <t>在庫管理のDX化に向けて取り組んでいた時期があったが、数値のズレが頻繁に起きて断念した
導入アプリを変更して再度、実装をこころみてるが
従業員によっては気持ちが後ろ向きになっている</t>
    <rPh sb="0" eb="4">
      <t>ザイコカンリ</t>
    </rPh>
    <rPh sb="7" eb="8">
      <t>カ</t>
    </rPh>
    <rPh sb="9" eb="10">
      <t>ム</t>
    </rPh>
    <rPh sb="12" eb="13">
      <t>ト</t>
    </rPh>
    <rPh sb="14" eb="15">
      <t>ク</t>
    </rPh>
    <rPh sb="19" eb="21">
      <t>ジキ</t>
    </rPh>
    <rPh sb="27" eb="29">
      <t>スウチ</t>
    </rPh>
    <rPh sb="33" eb="35">
      <t>ヒンパン</t>
    </rPh>
    <rPh sb="36" eb="37">
      <t>オ</t>
    </rPh>
    <rPh sb="39" eb="41">
      <t>ダンネン</t>
    </rPh>
    <rPh sb="44" eb="46">
      <t>ドウニュウ</t>
    </rPh>
    <rPh sb="50" eb="52">
      <t>ヘンコウ</t>
    </rPh>
    <rPh sb="54" eb="56">
      <t>サイド</t>
    </rPh>
    <rPh sb="57" eb="59">
      <t>ジッソウ</t>
    </rPh>
    <rPh sb="68" eb="71">
      <t>ジュウギョウイン</t>
    </rPh>
    <rPh sb="76" eb="78">
      <t>キモ</t>
    </rPh>
    <rPh sb="80" eb="81">
      <t>ウシ</t>
    </rPh>
    <rPh sb="82" eb="83">
      <t>ム</t>
    </rPh>
    <phoneticPr fontId="1"/>
  </si>
  <si>
    <t xml:space="preserve">DX化後の効果について伝える
</t>
    <rPh sb="2" eb="3">
      <t>カ</t>
    </rPh>
    <rPh sb="3" eb="4">
      <t>アト</t>
    </rPh>
    <rPh sb="5" eb="7">
      <t>コウカ</t>
    </rPh>
    <rPh sb="11" eb="12">
      <t>ツタ</t>
    </rPh>
    <phoneticPr fontId="1"/>
  </si>
  <si>
    <t>バラバラに取り組んでいる
社長自身がバリューチェーンワイドの視点を持てていない</t>
    <rPh sb="5" eb="6">
      <t>ト</t>
    </rPh>
    <rPh sb="7" eb="8">
      <t>ク</t>
    </rPh>
    <rPh sb="13" eb="15">
      <t>シャチョウ</t>
    </rPh>
    <rPh sb="15" eb="17">
      <t>ジシン</t>
    </rPh>
    <rPh sb="30" eb="32">
      <t>シテン</t>
    </rPh>
    <rPh sb="33" eb="34">
      <t>モ</t>
    </rPh>
    <phoneticPr fontId="1"/>
  </si>
  <si>
    <t>DX化にむけてセミナー受講等、勉強する</t>
    <rPh sb="2" eb="3">
      <t>カ</t>
    </rPh>
    <rPh sb="11" eb="13">
      <t>ジュコウ</t>
    </rPh>
    <rPh sb="13" eb="14">
      <t>ナド</t>
    </rPh>
    <rPh sb="15" eb="17">
      <t>ベンキョウ</t>
    </rPh>
    <phoneticPr fontId="1"/>
  </si>
  <si>
    <t>在庫管理のアプリ導入で社内的なトラブルが発生した
そのアプリは自社には向かなかったと判断しているが
そこからの改善が完了していない</t>
    <rPh sb="0" eb="4">
      <t>ザイコカンリ</t>
    </rPh>
    <rPh sb="8" eb="10">
      <t>ドウニュウ</t>
    </rPh>
    <rPh sb="11" eb="14">
      <t>シャナイテキ</t>
    </rPh>
    <rPh sb="20" eb="22">
      <t>ハッセイ</t>
    </rPh>
    <rPh sb="31" eb="33">
      <t>ジシャ</t>
    </rPh>
    <rPh sb="35" eb="36">
      <t>ム</t>
    </rPh>
    <rPh sb="42" eb="44">
      <t>ハンダン</t>
    </rPh>
    <rPh sb="55" eb="57">
      <t>カイゼン</t>
    </rPh>
    <rPh sb="58" eb="60">
      <t>カンリョウ</t>
    </rPh>
    <phoneticPr fontId="1"/>
  </si>
  <si>
    <t>なぜダメだったのか、何がゴールなのかの提示が不十分</t>
    <rPh sb="10" eb="11">
      <t>ナニ</t>
    </rPh>
    <rPh sb="19" eb="21">
      <t>テイジ</t>
    </rPh>
    <rPh sb="22" eb="25">
      <t>フジュウブン</t>
    </rPh>
    <phoneticPr fontId="1"/>
  </si>
  <si>
    <t>手あたり次第に進んでしまっている
プランニング強度が不十分</t>
    <rPh sb="0" eb="1">
      <t>テ</t>
    </rPh>
    <rPh sb="4" eb="6">
      <t>シダイ</t>
    </rPh>
    <rPh sb="7" eb="8">
      <t>スス</t>
    </rPh>
    <rPh sb="23" eb="25">
      <t>キョウド</t>
    </rPh>
    <rPh sb="26" eb="29">
      <t>フジュウブン</t>
    </rPh>
    <phoneticPr fontId="1"/>
  </si>
  <si>
    <t>様々なサービスの比較が必要</t>
    <rPh sb="0" eb="2">
      <t>サマザマ</t>
    </rPh>
    <rPh sb="8" eb="10">
      <t>ヒカク</t>
    </rPh>
    <rPh sb="11" eb="13">
      <t>ヒツヨウ</t>
    </rPh>
    <phoneticPr fontId="1"/>
  </si>
  <si>
    <t>大枠では活用されているが、
想定外の事例や突発的な内容については
対応が追い付いていない</t>
    <rPh sb="0" eb="2">
      <t>オオワク</t>
    </rPh>
    <rPh sb="4" eb="6">
      <t>カツヨウ</t>
    </rPh>
    <rPh sb="14" eb="17">
      <t>ソウテイガイ</t>
    </rPh>
    <rPh sb="18" eb="20">
      <t>ジレイ</t>
    </rPh>
    <rPh sb="21" eb="24">
      <t>トッパツテキ</t>
    </rPh>
    <rPh sb="25" eb="27">
      <t>ナイヨウ</t>
    </rPh>
    <rPh sb="33" eb="35">
      <t>タイオウ</t>
    </rPh>
    <rPh sb="36" eb="37">
      <t>オ</t>
    </rPh>
    <rPh sb="38" eb="39">
      <t>ツ</t>
    </rPh>
    <phoneticPr fontId="1"/>
  </si>
  <si>
    <t>全体的なビジョンマップの作製</t>
    <rPh sb="0" eb="3">
      <t>ゼンタイテキ</t>
    </rPh>
    <rPh sb="12" eb="14">
      <t>サクセイ</t>
    </rPh>
    <phoneticPr fontId="1"/>
  </si>
  <si>
    <t>ボトルネックとなる部分は特定しているが、対応が完了していない</t>
    <rPh sb="9" eb="11">
      <t>ブブン</t>
    </rPh>
    <rPh sb="12" eb="14">
      <t>トクテイ</t>
    </rPh>
    <rPh sb="20" eb="22">
      <t>タイオウ</t>
    </rPh>
    <rPh sb="23" eb="25">
      <t>カンリョウ</t>
    </rPh>
    <phoneticPr fontId="1"/>
  </si>
  <si>
    <t>システム関連表
ロードマップ</t>
    <rPh sb="4" eb="6">
      <t>カンレン</t>
    </rPh>
    <rPh sb="6" eb="7">
      <t>ヒョウ</t>
    </rPh>
    <phoneticPr fontId="1"/>
  </si>
  <si>
    <t>従業員のITリテラシーが低い傾向にあり、導入についてはストレスを感じやすい
推進の先にあるメリットを正しく提示できていない</t>
    <rPh sb="0" eb="3">
      <t>ジュウギョウイン</t>
    </rPh>
    <rPh sb="12" eb="13">
      <t>ヒク</t>
    </rPh>
    <rPh sb="14" eb="16">
      <t>ケイコウ</t>
    </rPh>
    <rPh sb="20" eb="22">
      <t>ドウニュウ</t>
    </rPh>
    <rPh sb="32" eb="33">
      <t>カン</t>
    </rPh>
    <rPh sb="38" eb="40">
      <t>スイシン</t>
    </rPh>
    <rPh sb="41" eb="42">
      <t>サキ</t>
    </rPh>
    <rPh sb="50" eb="51">
      <t>タダ</t>
    </rPh>
    <rPh sb="53" eb="55">
      <t>テイジ</t>
    </rPh>
    <phoneticPr fontId="1"/>
  </si>
  <si>
    <t>全社ミーティング</t>
    <rPh sb="0" eb="2">
      <t>ゼンシャ</t>
    </rPh>
    <phoneticPr fontId="1"/>
  </si>
  <si>
    <t>定期的な見直し
3年後により良い商品への移行も検討</t>
    <rPh sb="0" eb="3">
      <t>テイキテキ</t>
    </rPh>
    <rPh sb="4" eb="6">
      <t>ミナオ</t>
    </rPh>
    <rPh sb="9" eb="11">
      <t>ネンゴ</t>
    </rPh>
    <rPh sb="14" eb="15">
      <t>ヨ</t>
    </rPh>
    <rPh sb="16" eb="18">
      <t>ショウヒン</t>
    </rPh>
    <rPh sb="20" eb="22">
      <t>イコウ</t>
    </rPh>
    <rPh sb="23" eb="25">
      <t>ケントウ</t>
    </rPh>
    <phoneticPr fontId="1"/>
  </si>
  <si>
    <t>外部ソリューションについては、いつでもより良いシステムに移行できるように
データ整理を行っておきたい</t>
    <rPh sb="0" eb="2">
      <t>ガイブ</t>
    </rPh>
    <rPh sb="21" eb="22">
      <t>ヨ</t>
    </rPh>
    <rPh sb="28" eb="30">
      <t>イコウ</t>
    </rPh>
    <rPh sb="40" eb="42">
      <t>セイリ</t>
    </rPh>
    <rPh sb="43" eb="44">
      <t>オコナ</t>
    </rPh>
    <phoneticPr fontId="1"/>
  </si>
  <si>
    <t>実際に効率化、作業性、費用対効果の観点から
廃棄を決定したDX商品が存在する</t>
    <rPh sb="0" eb="2">
      <t>ジッサイ</t>
    </rPh>
    <rPh sb="3" eb="6">
      <t>コウリツカ</t>
    </rPh>
    <rPh sb="7" eb="10">
      <t>サギョウセイ</t>
    </rPh>
    <rPh sb="11" eb="16">
      <t>ヒヨウタイコウカ</t>
    </rPh>
    <rPh sb="17" eb="19">
      <t>カンテン</t>
    </rPh>
    <rPh sb="22" eb="24">
      <t>ハイキ</t>
    </rPh>
    <rPh sb="25" eb="27">
      <t>ケッテイ</t>
    </rPh>
    <rPh sb="31" eb="33">
      <t>ショウヒン</t>
    </rPh>
    <rPh sb="34" eb="36">
      <t>ソンザイ</t>
    </rPh>
    <phoneticPr fontId="1"/>
  </si>
  <si>
    <t>導入後の振り返りシート</t>
    <rPh sb="0" eb="3">
      <t>ドウニュウゴ</t>
    </rPh>
    <rPh sb="4" eb="5">
      <t>フ</t>
    </rPh>
    <rPh sb="6" eb="7">
      <t>カエ</t>
    </rPh>
    <phoneticPr fontId="1"/>
  </si>
  <si>
    <t>そこまでの経験値を積めていない</t>
    <rPh sb="5" eb="8">
      <t>ケイケンチ</t>
    </rPh>
    <rPh sb="9" eb="10">
      <t>ツ</t>
    </rPh>
    <phoneticPr fontId="1"/>
  </si>
  <si>
    <t>中期経営計画の策定</t>
    <rPh sb="0" eb="2">
      <t>チュウキ</t>
    </rPh>
    <rPh sb="2" eb="6">
      <t>ケイエイケイカク</t>
    </rPh>
    <rPh sb="7" eb="9">
      <t>サクテイ</t>
    </rPh>
    <phoneticPr fontId="1"/>
  </si>
  <si>
    <t>長期的に見て問題には気付いているものの、
短期的な問題解決に気を取られていて実行できていない</t>
    <rPh sb="0" eb="3">
      <t>チョウキテキ</t>
    </rPh>
    <rPh sb="4" eb="5">
      <t>ミ</t>
    </rPh>
    <rPh sb="6" eb="8">
      <t>モンダイ</t>
    </rPh>
    <rPh sb="10" eb="12">
      <t>キヅ</t>
    </rPh>
    <rPh sb="21" eb="24">
      <t>タンキテキ</t>
    </rPh>
    <rPh sb="25" eb="29">
      <t>モンダイカイケツ</t>
    </rPh>
    <rPh sb="30" eb="31">
      <t>キ</t>
    </rPh>
    <rPh sb="32" eb="33">
      <t>ト</t>
    </rPh>
    <rPh sb="38" eb="40">
      <t>ジッコウ</t>
    </rPh>
    <phoneticPr fontId="1"/>
  </si>
  <si>
    <t>DX推進計画</t>
    <rPh sb="2" eb="4">
      <t>スイシン</t>
    </rPh>
    <rPh sb="4" eb="6">
      <t>ケイカク</t>
    </rPh>
    <phoneticPr fontId="1"/>
  </si>
  <si>
    <t>ロードマップ策定の優先順位が高くないまま、バラバラに進行してしまっている</t>
    <rPh sb="6" eb="8">
      <t>サクテイ</t>
    </rPh>
    <rPh sb="9" eb="13">
      <t>ユウセンジュンイ</t>
    </rPh>
    <rPh sb="14" eb="15">
      <t>タカ</t>
    </rPh>
    <rPh sb="26" eb="28">
      <t>シンコウ</t>
    </rPh>
    <phoneticPr fontId="1"/>
  </si>
  <si>
    <t>DXや本業も含めた業務の棚卸</t>
    <rPh sb="3" eb="5">
      <t>ホンギョウ</t>
    </rPh>
    <rPh sb="6" eb="7">
      <t>フク</t>
    </rPh>
    <rPh sb="9" eb="11">
      <t>ギョウム</t>
    </rPh>
    <rPh sb="12" eb="14">
      <t>タナオロシ</t>
    </rPh>
    <phoneticPr fontId="1"/>
  </si>
  <si>
    <t>資金調達を行い、人材投資する
採用の段階でDX推進の理解を得るとスムーズに運ぶと思われる</t>
    <rPh sb="0" eb="4">
      <t>シキンチョウタツ</t>
    </rPh>
    <rPh sb="5" eb="6">
      <t>オコナ</t>
    </rPh>
    <rPh sb="8" eb="10">
      <t>ジンザイ</t>
    </rPh>
    <rPh sb="10" eb="12">
      <t>トウシ</t>
    </rPh>
    <rPh sb="15" eb="17">
      <t>サイヨウ</t>
    </rPh>
    <rPh sb="18" eb="20">
      <t>ダンカイ</t>
    </rPh>
    <rPh sb="23" eb="25">
      <t>スイシン</t>
    </rPh>
    <rPh sb="26" eb="28">
      <t>リカイ</t>
    </rPh>
    <rPh sb="29" eb="30">
      <t>エ</t>
    </rPh>
    <rPh sb="37" eb="38">
      <t>ハコ</t>
    </rPh>
    <rPh sb="40" eb="41">
      <t>オモ</t>
    </rPh>
    <phoneticPr fontId="1"/>
  </si>
  <si>
    <t>ゴール設定があやふやで、普段の業務に気を取られている
従業員の自分ごとになっていない</t>
    <rPh sb="3" eb="5">
      <t>セッテイ</t>
    </rPh>
    <rPh sb="12" eb="14">
      <t>フダン</t>
    </rPh>
    <rPh sb="15" eb="17">
      <t>ギョウム</t>
    </rPh>
    <rPh sb="18" eb="19">
      <t>キ</t>
    </rPh>
    <rPh sb="20" eb="21">
      <t>ト</t>
    </rPh>
    <rPh sb="27" eb="30">
      <t>ジュウギョウイン</t>
    </rPh>
    <rPh sb="31" eb="33">
      <t>ジブン</t>
    </rPh>
    <phoneticPr fontId="1"/>
  </si>
  <si>
    <t>業務の棚卸を行って、削減できる仕事を決めたいがまだ完遂していない
人材投資を行って取り組むためのリソースを確保する</t>
    <rPh sb="0" eb="2">
      <t>ギョウム</t>
    </rPh>
    <rPh sb="3" eb="5">
      <t>タナオロシ</t>
    </rPh>
    <rPh sb="6" eb="7">
      <t>オコナ</t>
    </rPh>
    <rPh sb="10" eb="12">
      <t>サクゲン</t>
    </rPh>
    <rPh sb="15" eb="17">
      <t>シゴト</t>
    </rPh>
    <rPh sb="18" eb="19">
      <t>キ</t>
    </rPh>
    <rPh sb="25" eb="27">
      <t>カンスイ</t>
    </rPh>
    <rPh sb="33" eb="37">
      <t>ジンザイトウシ</t>
    </rPh>
    <rPh sb="38" eb="39">
      <t>オコナ</t>
    </rPh>
    <rPh sb="41" eb="42">
      <t>ト</t>
    </rPh>
    <rPh sb="43" eb="44">
      <t>ク</t>
    </rPh>
    <rPh sb="53" eb="55">
      <t>カクホ</t>
    </rPh>
    <phoneticPr fontId="1"/>
  </si>
  <si>
    <t>採用
リサーチ</t>
    <rPh sb="0" eb="2">
      <t>サイヨウ</t>
    </rPh>
    <phoneticPr fontId="1"/>
  </si>
  <si>
    <t>将来を見据えてベンダーに丸投げしているわけではないが
現場では対応が間に合っていない、選任スタッフが取り組んでいるが
使いこなすまでには練習が必要</t>
    <rPh sb="0" eb="2">
      <t>ショウライ</t>
    </rPh>
    <rPh sb="3" eb="5">
      <t>ミス</t>
    </rPh>
    <rPh sb="12" eb="14">
      <t>マルナ</t>
    </rPh>
    <rPh sb="27" eb="29">
      <t>ゲンバ</t>
    </rPh>
    <rPh sb="31" eb="33">
      <t>タイオウ</t>
    </rPh>
    <rPh sb="34" eb="35">
      <t>マ</t>
    </rPh>
    <rPh sb="36" eb="37">
      <t>ア</t>
    </rPh>
    <rPh sb="43" eb="45">
      <t>センニン</t>
    </rPh>
    <rPh sb="50" eb="51">
      <t>ト</t>
    </rPh>
    <rPh sb="52" eb="53">
      <t>ク</t>
    </rPh>
    <rPh sb="59" eb="60">
      <t>ツカ</t>
    </rPh>
    <rPh sb="68" eb="70">
      <t>レンシュウ</t>
    </rPh>
    <rPh sb="71" eb="73">
      <t>ヒツヨウ</t>
    </rPh>
    <phoneticPr fontId="1"/>
  </si>
  <si>
    <t>評価シートを用いた面談</t>
    <rPh sb="0" eb="2">
      <t>ヒョウカ</t>
    </rPh>
    <rPh sb="6" eb="7">
      <t>モチ</t>
    </rPh>
    <rPh sb="9" eb="11">
      <t>メンダン</t>
    </rPh>
    <phoneticPr fontId="1"/>
  </si>
  <si>
    <t xml:space="preserve">継続的なIT投資を行うための計画がなされていない
</t>
    <rPh sb="0" eb="3">
      <t>ケイゾクテキ</t>
    </rPh>
    <rPh sb="6" eb="8">
      <t>トウシ</t>
    </rPh>
    <rPh sb="9" eb="10">
      <t>オコナ</t>
    </rPh>
    <rPh sb="14" eb="16">
      <t>ケイカク</t>
    </rPh>
    <phoneticPr fontId="1"/>
  </si>
  <si>
    <t>報告書を作成してもらいながら、費用対効果もみきわめる</t>
    <rPh sb="0" eb="3">
      <t>ホウコクショ</t>
    </rPh>
    <rPh sb="4" eb="6">
      <t>サクセイ</t>
    </rPh>
    <rPh sb="15" eb="20">
      <t>ヒヨウタイコウカ</t>
    </rPh>
    <phoneticPr fontId="1"/>
  </si>
  <si>
    <t>データの所在は整理されているので、従業員共有はできている
従業員同士の連携については改善点がある</t>
    <rPh sb="4" eb="6">
      <t>ショザイ</t>
    </rPh>
    <rPh sb="7" eb="9">
      <t>セイリ</t>
    </rPh>
    <rPh sb="17" eb="20">
      <t>ジュウギョウイン</t>
    </rPh>
    <rPh sb="20" eb="22">
      <t>キョウユウ</t>
    </rPh>
    <rPh sb="29" eb="32">
      <t>ジュウギョウイン</t>
    </rPh>
    <rPh sb="32" eb="34">
      <t>ドウシ</t>
    </rPh>
    <rPh sb="35" eb="37">
      <t>レンケイ</t>
    </rPh>
    <rPh sb="42" eb="45">
      <t>カイゼンテン</t>
    </rPh>
    <phoneticPr fontId="1"/>
  </si>
  <si>
    <t>なるべくシンプルな項目に整理する
コミュニケーションの場を設置する</t>
    <rPh sb="9" eb="11">
      <t>コウモク</t>
    </rPh>
    <rPh sb="12" eb="14">
      <t>セイリ</t>
    </rPh>
    <rPh sb="27" eb="28">
      <t>バ</t>
    </rPh>
    <rPh sb="29" eb="31">
      <t>セッチ</t>
    </rPh>
    <phoneticPr fontId="1"/>
  </si>
  <si>
    <t>喫緊の課題がＤＸ化を取り組んで、日常的に弊害なく循環させることを目標にしていて
セキュリティ問題にまで及んでいない</t>
    <rPh sb="0" eb="2">
      <t>キッキン</t>
    </rPh>
    <rPh sb="3" eb="5">
      <t>カダイ</t>
    </rPh>
    <rPh sb="8" eb="9">
      <t>カ</t>
    </rPh>
    <rPh sb="10" eb="11">
      <t>ト</t>
    </rPh>
    <rPh sb="12" eb="13">
      <t>ク</t>
    </rPh>
    <rPh sb="16" eb="19">
      <t>ニチジョウテキ</t>
    </rPh>
    <rPh sb="20" eb="22">
      <t>ヘイガイ</t>
    </rPh>
    <rPh sb="24" eb="26">
      <t>ジュンカン</t>
    </rPh>
    <rPh sb="32" eb="34">
      <t>モクヒョウ</t>
    </rPh>
    <rPh sb="46" eb="48">
      <t>モンダイ</t>
    </rPh>
    <rPh sb="51" eb="52">
      <t>オヨ</t>
    </rPh>
    <phoneticPr fontId="1"/>
  </si>
  <si>
    <t>DX推進の優先順位は低いものの、早い段階から議題にあげる</t>
    <rPh sb="2" eb="4">
      <t>スイシン</t>
    </rPh>
    <rPh sb="5" eb="9">
      <t>ユウセンジュンイ</t>
    </rPh>
    <rPh sb="10" eb="11">
      <t>ヒク</t>
    </rPh>
    <rPh sb="16" eb="17">
      <t>ハヤ</t>
    </rPh>
    <rPh sb="18" eb="20">
      <t>ダンカイ</t>
    </rPh>
    <rPh sb="22" eb="24">
      <t>ギダイ</t>
    </rPh>
    <phoneticPr fontId="1"/>
  </si>
  <si>
    <t>DX推進の結果、無駄な在庫が減る、生産効率が上がる、等、
具体的な数値目標を立てる
従業員同士のすれ違いが減ることで職場環境も改善される</t>
    <rPh sb="2" eb="4">
      <t>スイシン</t>
    </rPh>
    <rPh sb="5" eb="7">
      <t>ケッカ</t>
    </rPh>
    <rPh sb="8" eb="10">
      <t>ムダ</t>
    </rPh>
    <rPh sb="11" eb="13">
      <t>ザイコ</t>
    </rPh>
    <rPh sb="14" eb="15">
      <t>ヘ</t>
    </rPh>
    <rPh sb="17" eb="21">
      <t>セイサンコウリツ</t>
    </rPh>
    <rPh sb="22" eb="23">
      <t>ア</t>
    </rPh>
    <rPh sb="26" eb="27">
      <t>ナド</t>
    </rPh>
    <rPh sb="29" eb="32">
      <t>グタイテキ</t>
    </rPh>
    <rPh sb="33" eb="35">
      <t>スウチ</t>
    </rPh>
    <rPh sb="35" eb="37">
      <t>モクヒョウ</t>
    </rPh>
    <rPh sb="38" eb="39">
      <t>タ</t>
    </rPh>
    <rPh sb="42" eb="45">
      <t>ジュウギョウイン</t>
    </rPh>
    <rPh sb="45" eb="47">
      <t>ドウシ</t>
    </rPh>
    <rPh sb="50" eb="51">
      <t>チガ</t>
    </rPh>
    <rPh sb="53" eb="54">
      <t>ヘ</t>
    </rPh>
    <rPh sb="58" eb="60">
      <t>ショクバ</t>
    </rPh>
    <rPh sb="60" eb="62">
      <t>カンキョウ</t>
    </rPh>
    <rPh sb="63" eb="65">
      <t>カイゼン</t>
    </rPh>
    <phoneticPr fontId="1"/>
  </si>
  <si>
    <t>現在の状況を数値化する</t>
    <rPh sb="0" eb="2">
      <t>ゲンザイ</t>
    </rPh>
    <rPh sb="3" eb="5">
      <t>ジョウキョウ</t>
    </rPh>
    <rPh sb="6" eb="9">
      <t>スウチカ</t>
    </rPh>
    <phoneticPr fontId="1"/>
  </si>
  <si>
    <t>明確になっていない</t>
    <rPh sb="0" eb="2">
      <t>メイカク</t>
    </rPh>
    <phoneticPr fontId="1"/>
  </si>
  <si>
    <t>ロードマップの作製</t>
    <rPh sb="7" eb="9">
      <t>サクセイ</t>
    </rPh>
    <phoneticPr fontId="1"/>
  </si>
  <si>
    <t>構築できていない</t>
    <rPh sb="0" eb="2">
      <t>コウチク</t>
    </rPh>
    <phoneticPr fontId="1"/>
  </si>
  <si>
    <t>評価や仕組みの構築
事業計画</t>
    <rPh sb="0" eb="2">
      <t>ヒョウカ</t>
    </rPh>
    <rPh sb="3" eb="5">
      <t>シク</t>
    </rPh>
    <rPh sb="7" eb="9">
      <t>コウチク</t>
    </rPh>
    <rPh sb="10" eb="14">
      <t>ジギョウケイカク</t>
    </rPh>
    <phoneticPr fontId="1"/>
  </si>
  <si>
    <t>2</t>
    <phoneticPr fontId="1"/>
  </si>
  <si>
    <t>1</t>
    <phoneticPr fontId="1"/>
  </si>
  <si>
    <t>4</t>
    <phoneticPr fontId="1"/>
  </si>
  <si>
    <t>50000</t>
    <phoneticPr fontId="1"/>
  </si>
  <si>
    <t>200000</t>
    <phoneticPr fontId="1"/>
  </si>
  <si>
    <t>7:3</t>
    <phoneticPr fontId="1"/>
  </si>
  <si>
    <t>8:2</t>
    <phoneticPr fontId="1"/>
  </si>
  <si>
    <t>90</t>
    <phoneticPr fontId="1"/>
  </si>
  <si>
    <t>30</t>
    <phoneticPr fontId="1"/>
  </si>
  <si>
    <t>10</t>
    <phoneticPr fontId="1"/>
  </si>
  <si>
    <t>月１回</t>
    <rPh sb="0" eb="1">
      <t>ツキ</t>
    </rPh>
    <rPh sb="2" eb="3">
      <t>カイ</t>
    </rPh>
    <phoneticPr fontId="1"/>
  </si>
  <si>
    <t>月2回</t>
    <rPh sb="0" eb="1">
      <t>ツキ</t>
    </rPh>
    <rPh sb="2" eb="3">
      <t>カイ</t>
    </rPh>
    <phoneticPr fontId="1"/>
  </si>
  <si>
    <t>１</t>
    <phoneticPr fontId="1"/>
  </si>
  <si>
    <t>3</t>
    <phoneticPr fontId="1"/>
  </si>
  <si>
    <t>3000000</t>
    <phoneticPr fontId="1"/>
  </si>
  <si>
    <t>5000000</t>
    <phoneticPr fontId="1"/>
  </si>
  <si>
    <t>1000000</t>
    <phoneticPr fontId="1"/>
  </si>
  <si>
    <t>2000000</t>
    <phoneticPr fontId="1"/>
  </si>
  <si>
    <t>３</t>
    <phoneticPr fontId="1"/>
  </si>
  <si>
    <t>７</t>
    <phoneticPr fontId="1"/>
  </si>
  <si>
    <t>20</t>
    <phoneticPr fontId="1"/>
  </si>
  <si>
    <t>０</t>
    <phoneticPr fontId="1"/>
  </si>
  <si>
    <t>20%</t>
    <phoneticPr fontId="1"/>
  </si>
  <si>
    <t>３０%</t>
    <phoneticPr fontId="1"/>
  </si>
  <si>
    <t>3%</t>
    <phoneticPr fontId="1"/>
  </si>
  <si>
    <t>5%</t>
    <phoneticPr fontId="1"/>
  </si>
  <si>
    <t>年1回</t>
    <rPh sb="0" eb="1">
      <t>ネン</t>
    </rPh>
    <rPh sb="2" eb="3">
      <t>カイ</t>
    </rPh>
    <phoneticPr fontId="1"/>
  </si>
  <si>
    <t>90日</t>
    <rPh sb="2" eb="3">
      <t>ヒ</t>
    </rPh>
    <phoneticPr fontId="1"/>
  </si>
  <si>
    <t>30日</t>
    <rPh sb="2" eb="3">
      <t>ヒ</t>
    </rPh>
    <phoneticPr fontId="1"/>
  </si>
  <si>
    <t>30%</t>
    <phoneticPr fontId="1"/>
  </si>
  <si>
    <t>WEBマーケティングの広告を利用する</t>
    <rPh sb="11" eb="13">
      <t>コウコク</t>
    </rPh>
    <rPh sb="14" eb="16">
      <t>リヨウ</t>
    </rPh>
    <phoneticPr fontId="1"/>
  </si>
  <si>
    <t>WEB広告の利用が少ない</t>
    <rPh sb="3" eb="5">
      <t>コウコク</t>
    </rPh>
    <rPh sb="6" eb="8">
      <t>リヨウ</t>
    </rPh>
    <rPh sb="9" eb="10">
      <t>スク</t>
    </rPh>
    <phoneticPr fontId="1"/>
  </si>
  <si>
    <t>25日</t>
    <rPh sb="2" eb="3">
      <t>ヒ</t>
    </rPh>
    <phoneticPr fontId="1"/>
  </si>
  <si>
    <t>全て社長が行う業務になっている</t>
    <rPh sb="0" eb="1">
      <t>スベ</t>
    </rPh>
    <rPh sb="2" eb="4">
      <t>シャチョウ</t>
    </rPh>
    <rPh sb="5" eb="6">
      <t>オコナ</t>
    </rPh>
    <rPh sb="7" eb="9">
      <t>ギョウム</t>
    </rPh>
    <phoneticPr fontId="1"/>
  </si>
  <si>
    <t>最新機器の導入で効率よく作業を進める</t>
    <rPh sb="0" eb="2">
      <t>サイシン</t>
    </rPh>
    <rPh sb="2" eb="4">
      <t>キキ</t>
    </rPh>
    <rPh sb="5" eb="7">
      <t>ドウニュウ</t>
    </rPh>
    <rPh sb="8" eb="10">
      <t>コウリツ</t>
    </rPh>
    <rPh sb="12" eb="14">
      <t>サギョウ</t>
    </rPh>
    <rPh sb="15" eb="16">
      <t>スス</t>
    </rPh>
    <phoneticPr fontId="1"/>
  </si>
  <si>
    <t>1０%</t>
    <phoneticPr fontId="1"/>
  </si>
  <si>
    <t>新規オンライスクール事業の導入</t>
    <rPh sb="0" eb="2">
      <t>シンキ</t>
    </rPh>
    <rPh sb="10" eb="12">
      <t>ジギョウ</t>
    </rPh>
    <rPh sb="13" eb="15">
      <t>ドウニュウ</t>
    </rPh>
    <phoneticPr fontId="1"/>
  </si>
  <si>
    <t>現在はオンライン販売がメインになっている</t>
    <rPh sb="0" eb="2">
      <t>ゲンザイ</t>
    </rPh>
    <rPh sb="8" eb="10">
      <t>ハンバイ</t>
    </rPh>
    <phoneticPr fontId="1"/>
  </si>
  <si>
    <t>クラウド上の管理系サービスがメイン</t>
    <rPh sb="4" eb="5">
      <t>ジョウ</t>
    </rPh>
    <rPh sb="6" eb="8">
      <t>カンリ</t>
    </rPh>
    <rPh sb="8" eb="9">
      <t>ケイ</t>
    </rPh>
    <phoneticPr fontId="1"/>
  </si>
  <si>
    <t>WEB広告、オンラインコミュニティなど、新規事業用に</t>
    <rPh sb="3" eb="5">
      <t>コウコク</t>
    </rPh>
    <rPh sb="20" eb="22">
      <t>シンキ</t>
    </rPh>
    <rPh sb="22" eb="24">
      <t>ジギョウ</t>
    </rPh>
    <rPh sb="24" eb="25">
      <t>ヨウ</t>
    </rPh>
    <phoneticPr fontId="1"/>
  </si>
  <si>
    <t>８</t>
    <phoneticPr fontId="1"/>
  </si>
  <si>
    <t>現在は現場のリーダーシップを取れる3人に引き継いでいる</t>
    <rPh sb="0" eb="2">
      <t>ゲンザイ</t>
    </rPh>
    <rPh sb="3" eb="5">
      <t>ゲンバ</t>
    </rPh>
    <rPh sb="14" eb="15">
      <t>ト</t>
    </rPh>
    <rPh sb="18" eb="19">
      <t>ニン</t>
    </rPh>
    <rPh sb="20" eb="21">
      <t>ヒ</t>
    </rPh>
    <rPh sb="22" eb="23">
      <t>ツ</t>
    </rPh>
    <phoneticPr fontId="1"/>
  </si>
  <si>
    <t>出勤率の高い従業員に拡大する</t>
    <rPh sb="0" eb="3">
      <t>シュッキンリツ</t>
    </rPh>
    <rPh sb="4" eb="5">
      <t>タカ</t>
    </rPh>
    <rPh sb="6" eb="9">
      <t>ジュウギョウイン</t>
    </rPh>
    <rPh sb="10" eb="12">
      <t>カクダイ</t>
    </rPh>
    <phoneticPr fontId="1"/>
  </si>
  <si>
    <t>メインの仕入れ先はアナログな発注である</t>
    <rPh sb="4" eb="6">
      <t>シイ</t>
    </rPh>
    <rPh sb="7" eb="8">
      <t>サキ</t>
    </rPh>
    <rPh sb="14" eb="16">
      <t>ハッチュウ</t>
    </rPh>
    <phoneticPr fontId="1"/>
  </si>
  <si>
    <t>自社で発注書を発行する仕組みを構築する</t>
    <rPh sb="0" eb="2">
      <t>ジシャ</t>
    </rPh>
    <rPh sb="3" eb="6">
      <t>ハッチュウショ</t>
    </rPh>
    <rPh sb="7" eb="9">
      <t>ハッコウ</t>
    </rPh>
    <rPh sb="11" eb="13">
      <t>シク</t>
    </rPh>
    <rPh sb="15" eb="17">
      <t>コウチク</t>
    </rPh>
    <phoneticPr fontId="1"/>
  </si>
  <si>
    <t>20日</t>
    <rPh sb="2" eb="3">
      <t>ヒ</t>
    </rPh>
    <phoneticPr fontId="1"/>
  </si>
  <si>
    <t>60日</t>
    <rPh sb="2" eb="3">
      <t>ヒ</t>
    </rPh>
    <phoneticPr fontId="1"/>
  </si>
  <si>
    <t>決裁権者が社長以外にいない</t>
    <rPh sb="0" eb="4">
      <t>ケッサイケンジャ</t>
    </rPh>
    <rPh sb="5" eb="7">
      <t>シャチョウ</t>
    </rPh>
    <rPh sb="7" eb="9">
      <t>イガイ</t>
    </rPh>
    <phoneticPr fontId="1"/>
  </si>
  <si>
    <t>評価シートを用いて従業員に引継ぎ迅速な判断をする</t>
    <rPh sb="0" eb="2">
      <t>ヒョウカ</t>
    </rPh>
    <rPh sb="6" eb="7">
      <t>モチ</t>
    </rPh>
    <rPh sb="9" eb="11">
      <t>ジュウギョウ</t>
    </rPh>
    <rPh sb="11" eb="12">
      <t>イン</t>
    </rPh>
    <rPh sb="13" eb="15">
      <t>ヒキツ</t>
    </rPh>
    <rPh sb="16" eb="18">
      <t>ジンソク</t>
    </rPh>
    <rPh sb="19" eb="21">
      <t>ハンダン</t>
    </rPh>
    <phoneticPr fontId="1"/>
  </si>
  <si>
    <t>卸商品の現金回収が先方基準になっている</t>
    <rPh sb="0" eb="1">
      <t>オロシ</t>
    </rPh>
    <rPh sb="1" eb="3">
      <t>ショウヒン</t>
    </rPh>
    <rPh sb="4" eb="6">
      <t>ゲンキン</t>
    </rPh>
    <rPh sb="6" eb="8">
      <t>カイシュウ</t>
    </rPh>
    <rPh sb="9" eb="11">
      <t>センポウ</t>
    </rPh>
    <rPh sb="11" eb="13">
      <t>キジュン</t>
    </rPh>
    <phoneticPr fontId="1"/>
  </si>
  <si>
    <t>仕組みを整えて、現金回収のルールを統一する</t>
    <rPh sb="0" eb="2">
      <t>シク</t>
    </rPh>
    <rPh sb="4" eb="5">
      <t>トトノ</t>
    </rPh>
    <rPh sb="8" eb="10">
      <t>ゲンキン</t>
    </rPh>
    <rPh sb="10" eb="12">
      <t>カイシュウ</t>
    </rPh>
    <rPh sb="17" eb="19">
      <t>トウイツ</t>
    </rPh>
    <phoneticPr fontId="1"/>
  </si>
  <si>
    <t>年3回</t>
    <rPh sb="0" eb="1">
      <t>ネン</t>
    </rPh>
    <rPh sb="2" eb="3">
      <t>カイ</t>
    </rPh>
    <phoneticPr fontId="1"/>
  </si>
  <si>
    <t>税理士相談が決算期のみになっている</t>
    <rPh sb="0" eb="3">
      <t>ゼイリシ</t>
    </rPh>
    <rPh sb="3" eb="5">
      <t>ソウダン</t>
    </rPh>
    <rPh sb="6" eb="9">
      <t>ケッサンキ</t>
    </rPh>
    <phoneticPr fontId="1"/>
  </si>
  <si>
    <t>自主的な見直しと税理士相談のタイミングをルーティン化する</t>
    <rPh sb="0" eb="3">
      <t>ジシュテキ</t>
    </rPh>
    <rPh sb="4" eb="6">
      <t>ミナオ</t>
    </rPh>
    <rPh sb="8" eb="11">
      <t>ゼイリシ</t>
    </rPh>
    <rPh sb="11" eb="13">
      <t>ソウダン</t>
    </rPh>
    <rPh sb="25" eb="26">
      <t>カ</t>
    </rPh>
    <phoneticPr fontId="1"/>
  </si>
  <si>
    <t>オンライン上の管理系アプリや販売ツールがメイン</t>
    <rPh sb="5" eb="6">
      <t>ジョウ</t>
    </rPh>
    <rPh sb="7" eb="10">
      <t>カンリケイ</t>
    </rPh>
    <rPh sb="14" eb="16">
      <t>ハンバイ</t>
    </rPh>
    <phoneticPr fontId="1"/>
  </si>
  <si>
    <t>社内検討が必要</t>
    <rPh sb="0" eb="2">
      <t>シャナイ</t>
    </rPh>
    <rPh sb="2" eb="4">
      <t>ケントウ</t>
    </rPh>
    <rPh sb="5" eb="7">
      <t>ヒツヨウ</t>
    </rPh>
    <phoneticPr fontId="1"/>
  </si>
  <si>
    <t>情報公開に気を付けながら選定する</t>
    <rPh sb="0" eb="2">
      <t>ジョウホウ</t>
    </rPh>
    <rPh sb="2" eb="4">
      <t>コウカイ</t>
    </rPh>
    <rPh sb="5" eb="6">
      <t>キ</t>
    </rPh>
    <rPh sb="7" eb="8">
      <t>ツ</t>
    </rPh>
    <rPh sb="12" eb="14">
      <t>センテイ</t>
    </rPh>
    <phoneticPr fontId="1"/>
  </si>
  <si>
    <t>管理のサービスを利用している</t>
    <rPh sb="0" eb="2">
      <t>カンリ</t>
    </rPh>
    <rPh sb="8" eb="10">
      <t>リヨウ</t>
    </rPh>
    <phoneticPr fontId="1"/>
  </si>
  <si>
    <t>メイン業務だけではなく、サブ業務もデジタル化を進める</t>
    <rPh sb="3" eb="5">
      <t>ギョウム</t>
    </rPh>
    <rPh sb="14" eb="16">
      <t>ギョウム</t>
    </rPh>
    <rPh sb="21" eb="22">
      <t>カ</t>
    </rPh>
    <rPh sb="23" eb="24">
      <t>スス</t>
    </rPh>
    <phoneticPr fontId="1"/>
  </si>
  <si>
    <t>現在はアナログな業務が多い。</t>
    <rPh sb="0" eb="2">
      <t>ゲンザイ</t>
    </rPh>
    <rPh sb="8" eb="10">
      <t>ギョウム</t>
    </rPh>
    <rPh sb="11" eb="12">
      <t>オオ</t>
    </rPh>
    <phoneticPr fontId="1"/>
  </si>
  <si>
    <t>デジタル商品を利用するからこそできるオンライン新事業の立ち上げ</t>
    <rPh sb="4" eb="6">
      <t>ショウヒン</t>
    </rPh>
    <rPh sb="7" eb="9">
      <t>リヨウ</t>
    </rPh>
    <rPh sb="23" eb="26">
      <t>シンジギョウ</t>
    </rPh>
    <rPh sb="27" eb="28">
      <t>タ</t>
    </rPh>
    <rPh sb="29" eb="30">
      <t>ア</t>
    </rPh>
    <phoneticPr fontId="1"/>
  </si>
  <si>
    <t>現場把握に長けている従業員がDX推進を先導している状況</t>
    <rPh sb="0" eb="2">
      <t>ゲンバ</t>
    </rPh>
    <rPh sb="2" eb="4">
      <t>ハアク</t>
    </rPh>
    <rPh sb="5" eb="6">
      <t>タ</t>
    </rPh>
    <rPh sb="10" eb="12">
      <t>ジュウギョウ</t>
    </rPh>
    <rPh sb="12" eb="13">
      <t>イン</t>
    </rPh>
    <rPh sb="16" eb="18">
      <t>スイシン</t>
    </rPh>
    <rPh sb="19" eb="21">
      <t>センドウ</t>
    </rPh>
    <rPh sb="25" eb="27">
      <t>ジョウキョウ</t>
    </rPh>
    <phoneticPr fontId="1"/>
  </si>
  <si>
    <t>その下部組織に浸透させる</t>
    <rPh sb="2" eb="6">
      <t>カブソシキ</t>
    </rPh>
    <rPh sb="7" eb="9">
      <t>シントウ</t>
    </rPh>
    <phoneticPr fontId="1"/>
  </si>
  <si>
    <t>売上増加と資金調達を行い
選任の人材を採用する</t>
    <rPh sb="0" eb="2">
      <t>ウリアゲ</t>
    </rPh>
    <rPh sb="2" eb="4">
      <t>ゾウカ</t>
    </rPh>
    <rPh sb="5" eb="9">
      <t>シキンチョウタツ</t>
    </rPh>
    <rPh sb="10" eb="11">
      <t>オコナ</t>
    </rPh>
    <rPh sb="13" eb="15">
      <t>センニン</t>
    </rPh>
    <rPh sb="16" eb="18">
      <t>ジンザイ</t>
    </rPh>
    <rPh sb="19" eb="21">
      <t>サイヨウ</t>
    </rPh>
    <phoneticPr fontId="1"/>
  </si>
  <si>
    <t>現在は人材が不足している部分であり、一部は外部のリソースを利用</t>
    <rPh sb="0" eb="2">
      <t>ゲンザイ</t>
    </rPh>
    <rPh sb="3" eb="5">
      <t>ジンザイ</t>
    </rPh>
    <rPh sb="6" eb="8">
      <t>フソク</t>
    </rPh>
    <rPh sb="12" eb="14">
      <t>ブブン</t>
    </rPh>
    <rPh sb="18" eb="20">
      <t>イチブ</t>
    </rPh>
    <rPh sb="21" eb="23">
      <t>ガイブ</t>
    </rPh>
    <rPh sb="29" eb="31">
      <t>リヨウ</t>
    </rPh>
    <phoneticPr fontId="1"/>
  </si>
  <si>
    <t>繁忙期は月1回もできていない</t>
    <rPh sb="0" eb="3">
      <t>ハンボウキ</t>
    </rPh>
    <rPh sb="4" eb="5">
      <t>ツキ</t>
    </rPh>
    <rPh sb="6" eb="7">
      <t>カイ</t>
    </rPh>
    <phoneticPr fontId="1"/>
  </si>
  <si>
    <t>データ鮮度の重要性を共有し、ルーティン化する</t>
    <rPh sb="3" eb="5">
      <t>センド</t>
    </rPh>
    <rPh sb="6" eb="9">
      <t>ジュウヨウセイ</t>
    </rPh>
    <rPh sb="10" eb="12">
      <t>キョウユウ</t>
    </rPh>
    <rPh sb="19" eb="20">
      <t>カ</t>
    </rPh>
    <phoneticPr fontId="1"/>
  </si>
  <si>
    <t>現在は社長のみが企画における業務を全てになっているため</t>
    <rPh sb="0" eb="2">
      <t>ゲンザイ</t>
    </rPh>
    <rPh sb="3" eb="5">
      <t>シャチョウ</t>
    </rPh>
    <rPh sb="8" eb="10">
      <t>キカク</t>
    </rPh>
    <rPh sb="14" eb="16">
      <t>ギョウム</t>
    </rPh>
    <rPh sb="17" eb="18">
      <t>スベ</t>
    </rPh>
    <phoneticPr fontId="1"/>
  </si>
  <si>
    <t>最新機器を導入してプログラミングされたデータを利用する</t>
    <rPh sb="0" eb="2">
      <t>サイシン</t>
    </rPh>
    <rPh sb="2" eb="4">
      <t>キキ</t>
    </rPh>
    <rPh sb="5" eb="7">
      <t>ドウニュウ</t>
    </rPh>
    <rPh sb="23" eb="25">
      <t>リヨウ</t>
    </rPh>
    <phoneticPr fontId="1"/>
  </si>
  <si>
    <t>４</t>
    <phoneticPr fontId="1"/>
  </si>
  <si>
    <t>ブラッシュアップするための時間構築が不定期</t>
    <rPh sb="13" eb="15">
      <t>ジカン</t>
    </rPh>
    <rPh sb="15" eb="17">
      <t>コウチク</t>
    </rPh>
    <rPh sb="18" eb="21">
      <t>フテイキ</t>
    </rPh>
    <phoneticPr fontId="1"/>
  </si>
  <si>
    <t>定期的な見直しと改善策の策定</t>
    <rPh sb="0" eb="3">
      <t>テイキテキ</t>
    </rPh>
    <rPh sb="4" eb="6">
      <t>ミナオ</t>
    </rPh>
    <rPh sb="8" eb="10">
      <t>カイゼン</t>
    </rPh>
    <rPh sb="10" eb="11">
      <t>サク</t>
    </rPh>
    <rPh sb="12" eb="14">
      <t>サクテイ</t>
    </rPh>
    <phoneticPr fontId="1"/>
  </si>
  <si>
    <t>規模が小さい
新しい開発の製造工程がなされていない</t>
    <rPh sb="0" eb="2">
      <t>キボ</t>
    </rPh>
    <rPh sb="3" eb="4">
      <t>チイ</t>
    </rPh>
    <rPh sb="7" eb="8">
      <t>アタラ</t>
    </rPh>
    <rPh sb="10" eb="12">
      <t>カイハツ</t>
    </rPh>
    <rPh sb="13" eb="15">
      <t>セイゾウ</t>
    </rPh>
    <rPh sb="15" eb="17">
      <t>コウテイ</t>
    </rPh>
    <phoneticPr fontId="1"/>
  </si>
  <si>
    <t>目標を立てる</t>
    <rPh sb="0" eb="2">
      <t>モクヒョウ</t>
    </rPh>
    <rPh sb="3" eb="4">
      <t>タ</t>
    </rPh>
    <phoneticPr fontId="1"/>
  </si>
  <si>
    <t>中小企業に該当する</t>
  </si>
  <si>
    <t>まずはKPI目標をたてたい</t>
    <rPh sb="6" eb="8">
      <t>モクヒョウ</t>
    </rPh>
    <phoneticPr fontId="1"/>
  </si>
  <si>
    <t>中長期目標の策定</t>
    <rPh sb="0" eb="3">
      <t>チュウチョウキ</t>
    </rPh>
    <rPh sb="3" eb="5">
      <t>モクヒョウ</t>
    </rPh>
    <rPh sb="6" eb="8">
      <t>サクテイ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</si>
</sst>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0"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i/>
      <sz val="11"/>
      <color theme="1"/>
      <name val="游ゴシック"/>
      <family val="3"/>
      <charset val="128"/>
    </font>
    <font>
      <b/>
      <sz val="11"/>
      <color theme="1"/>
      <name val="游ゴシック"/>
      <family val="3"/>
      <charset val="128"/>
    </font>
    <font>
      <u/>
      <sz val="11"/>
      <color theme="10"/>
      <name val="ＭＳ Ｐゴシック"/>
      <family val="2"/>
      <charset val="128"/>
      <scheme val="minor"/>
    </font>
    <font>
      <b/>
      <sz val="16"/>
      <color theme="0"/>
      <name val="游ゴシック"/>
      <family val="3"/>
      <charset val="128"/>
    </font>
    <font>
      <b/>
      <sz val="16"/>
      <color theme="1"/>
      <name val="游ゴシック"/>
      <family val="3"/>
      <charset val="128"/>
    </font>
    <font>
      <b/>
      <u/>
      <sz val="14"/>
      <color theme="1"/>
      <name val="游ゴシック"/>
      <family val="3"/>
      <charset val="128"/>
    </font>
    <font>
      <b/>
      <sz val="11"/>
      <name val="游ゴシック"/>
      <family val="3"/>
      <charset val="128"/>
    </font>
    <font>
      <b/>
      <sz val="11"/>
      <color rgb="FFFF0000"/>
      <name val="游ゴシック"/>
      <family val="3"/>
      <charset val="128"/>
    </font>
    <font>
      <sz val="11"/>
      <color rgb="FFFF0000"/>
      <name val="游ゴシック"/>
      <family val="3"/>
      <charset val="128"/>
    </font>
    <font>
      <sz val="9"/>
      <color theme="1"/>
      <name val="游ゴシック"/>
      <family val="3"/>
      <charset val="128"/>
    </font>
    <font>
      <b/>
      <sz val="14"/>
      <color theme="1"/>
      <name val="游ゴシック"/>
      <family val="3"/>
      <charset val="128"/>
    </font>
    <font>
      <u/>
      <sz val="11"/>
      <color theme="10"/>
      <name val="游ゴシック"/>
      <family val="3"/>
      <charset val="128"/>
    </font>
    <font>
      <b/>
      <u/>
      <sz val="11"/>
      <color theme="10"/>
      <name val="游ゴシック"/>
      <family val="3"/>
      <charset val="128"/>
    </font>
    <font>
      <sz val="11"/>
      <name val="游ゴシック"/>
      <family val="3"/>
      <charset val="128"/>
    </font>
    <font>
      <b/>
      <i/>
      <sz val="11"/>
      <color rgb="FFFF0000"/>
      <name val="游ゴシック"/>
      <family val="3"/>
      <charset val="128"/>
    </font>
    <font>
      <b/>
      <u/>
      <sz val="12"/>
      <color theme="1"/>
      <name val="游ゴシック"/>
      <family val="3"/>
      <charset val="128"/>
    </font>
    <font>
      <b/>
      <sz val="10"/>
      <color theme="1"/>
      <name val="游ゴシック"/>
      <family val="3"/>
      <charset val="128"/>
    </font>
    <font>
      <b/>
      <sz val="12"/>
      <color theme="1"/>
      <name val="游ゴシック"/>
      <family val="3"/>
      <charset val="128"/>
    </font>
    <font>
      <b/>
      <u/>
      <sz val="11"/>
      <color rgb="FF0563C1"/>
      <name val="游ゴシック"/>
      <family val="3"/>
      <charset val="128"/>
    </font>
    <font>
      <b/>
      <sz val="16"/>
      <name val="游ゴシック"/>
      <family val="3"/>
      <charset val="128"/>
    </font>
    <font>
      <b/>
      <sz val="14"/>
      <color theme="0"/>
      <name val="游ゴシック"/>
      <family val="3"/>
      <charset val="128"/>
    </font>
    <font>
      <sz val="10"/>
      <color theme="1"/>
      <name val="游ゴシック"/>
      <family val="3"/>
      <charset val="128"/>
    </font>
    <font>
      <u/>
      <sz val="10"/>
      <color theme="10"/>
      <name val="游ゴシック"/>
      <family val="3"/>
      <charset val="128"/>
    </font>
    <font>
      <b/>
      <sz val="18"/>
      <color theme="1"/>
      <name val="Meiryo UI"/>
      <family val="3"/>
      <charset val="128"/>
    </font>
    <font>
      <sz val="12"/>
      <color theme="1"/>
      <name val="Meiryo UI"/>
      <family val="3"/>
      <charset val="128"/>
    </font>
    <font>
      <sz val="14"/>
      <color theme="1"/>
      <name val="Meiryo UI"/>
      <family val="3"/>
      <charset val="128"/>
    </font>
    <font>
      <sz val="14"/>
      <name val="Meiryo UI"/>
      <family val="3"/>
      <charset val="128"/>
    </font>
    <font>
      <b/>
      <sz val="18"/>
      <name val="Meiryo UI"/>
      <family val="3"/>
      <charset val="128"/>
    </font>
    <font>
      <sz val="12"/>
      <name val="Meiryo UI"/>
      <family val="3"/>
      <charset val="128"/>
    </font>
    <font>
      <b/>
      <u/>
      <sz val="14"/>
      <color rgb="FF0563C1"/>
      <name val="Meiryo UI"/>
      <family val="3"/>
      <charset val="128"/>
    </font>
    <font>
      <sz val="11"/>
      <color theme="1"/>
      <name val="Meiryo UI"/>
      <family val="3"/>
      <charset val="128"/>
    </font>
    <font>
      <b/>
      <sz val="11"/>
      <color theme="1"/>
      <name val="Meiryo UI"/>
      <family val="3"/>
      <charset val="128"/>
    </font>
    <font>
      <sz val="11"/>
      <color theme="1"/>
      <name val="ＭＳ Ｐゴシック"/>
      <family val="2"/>
      <charset val="128"/>
      <scheme val="minor"/>
    </font>
    <font>
      <b/>
      <sz val="6"/>
      <color theme="1"/>
      <name val="游ゴシック"/>
      <family val="3"/>
      <charset val="128"/>
    </font>
    <font>
      <sz val="11"/>
      <name val="游ゴシック"/>
      <family val="3"/>
      <charset val="2"/>
    </font>
    <font>
      <sz val="11"/>
      <name val="Wingdings"/>
      <family val="3"/>
      <charset val="2"/>
    </font>
    <font>
      <sz val="11"/>
      <name val="Calibri"/>
      <family val="3"/>
    </font>
    <font>
      <b/>
      <u/>
      <sz val="11"/>
      <name val="游ゴシック"/>
      <family val="3"/>
      <charset val="128"/>
    </font>
    <font>
      <b/>
      <u/>
      <sz val="11"/>
      <name val="Calibri"/>
      <family val="3"/>
    </font>
    <font>
      <b/>
      <u/>
      <sz val="11"/>
      <name val="游ゴシック"/>
      <family val="3"/>
      <charset val="2"/>
    </font>
    <font>
      <sz val="11"/>
      <name val="Segoe UI Symbol"/>
      <family val="3"/>
    </font>
    <font>
      <sz val="11"/>
      <name val="Calibri"/>
      <family val="3"/>
      <charset val="1"/>
    </font>
    <font>
      <sz val="6"/>
      <name val="游ゴシック"/>
      <family val="3"/>
      <charset val="128"/>
    </font>
    <font>
      <sz val="12"/>
      <name val="游ゴシック"/>
      <family val="3"/>
      <charset val="128"/>
    </font>
    <font>
      <sz val="6"/>
      <color theme="1"/>
      <name val="游ゴシック"/>
      <family val="3"/>
      <charset val="128"/>
    </font>
    <font>
      <sz val="12"/>
      <color theme="1"/>
      <name val="游ゴシック"/>
      <family val="3"/>
      <charset val="128"/>
    </font>
    <font>
      <sz val="6"/>
      <name val="Calibri"/>
      <family val="2"/>
    </font>
  </fonts>
  <fills count="18">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7"/>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auto="1"/>
      </right>
      <top/>
      <bottom/>
      <diagonal/>
    </border>
    <border>
      <left/>
      <right style="thick">
        <color indexed="64"/>
      </right>
      <top style="thin">
        <color auto="1"/>
      </top>
      <bottom style="thin">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medium">
        <color indexed="64"/>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5" fillId="0" borderId="0" applyNumberFormat="0" applyFont="0" applyFill="0" applyBorder="0" applyAlignment="0" applyProtection="0">
      <alignment vertical="center"/>
    </xf>
    <xf numFmtId="9" fontId="35" fillId="0" borderId="0" applyFont="0" applyFill="0" applyBorder="0" applyAlignment="0" applyProtection="0">
      <alignment vertical="center"/>
    </xf>
  </cellStyleXfs>
  <cellXfs count="368">
    <xf numFmtId="0" fontId="0" fillId="0" borderId="0" xfId="0">
      <alignment vertical="center"/>
    </xf>
    <xf numFmtId="0" fontId="2" fillId="0" borderId="0" xfId="0" applyFont="1">
      <alignment vertical="center"/>
    </xf>
    <xf numFmtId="0" fontId="2" fillId="3" borderId="1"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7" borderId="4" xfId="0" applyFont="1" applyFill="1" applyBorder="1" applyAlignment="1">
      <alignment vertical="top"/>
    </xf>
    <xf numFmtId="0" fontId="2" fillId="7" borderId="0" xfId="0" applyFont="1" applyFill="1">
      <alignment vertical="center"/>
    </xf>
    <xf numFmtId="0" fontId="3" fillId="4" borderId="0" xfId="0" applyFont="1" applyFill="1">
      <alignment vertical="center"/>
    </xf>
    <xf numFmtId="0" fontId="2" fillId="4" borderId="0" xfId="0" applyFont="1" applyFill="1">
      <alignment vertical="center"/>
    </xf>
    <xf numFmtId="0" fontId="9" fillId="8" borderId="3" xfId="0" applyFont="1" applyFill="1" applyBorder="1" applyAlignment="1">
      <alignment horizontal="left" vertical="center"/>
    </xf>
    <xf numFmtId="0" fontId="9" fillId="8" borderId="11" xfId="0" applyFont="1" applyFill="1" applyBorder="1">
      <alignment vertical="center"/>
    </xf>
    <xf numFmtId="0" fontId="9" fillId="8" borderId="11" xfId="0" applyFont="1" applyFill="1" applyBorder="1" applyAlignment="1">
      <alignment horizontal="left" vertical="center"/>
    </xf>
    <xf numFmtId="0" fontId="9" fillId="8" borderId="18" xfId="0" applyFont="1" applyFill="1" applyBorder="1">
      <alignment vertical="center"/>
    </xf>
    <xf numFmtId="0" fontId="9" fillId="8" borderId="9" xfId="0" applyFont="1" applyFill="1" applyBorder="1" applyAlignment="1">
      <alignment horizontal="left" vertical="center"/>
    </xf>
    <xf numFmtId="0" fontId="9" fillId="8" borderId="10" xfId="0" applyFont="1" applyFill="1" applyBorder="1">
      <alignment vertical="center"/>
    </xf>
    <xf numFmtId="0" fontId="7" fillId="7" borderId="6" xfId="0"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4" fillId="8" borderId="29" xfId="0" applyFont="1" applyFill="1" applyBorder="1" applyAlignment="1">
      <alignment horizontal="center" vertical="center"/>
    </xf>
    <xf numFmtId="0" fontId="2" fillId="2" borderId="11" xfId="0" applyFont="1" applyFill="1" applyBorder="1" applyAlignment="1">
      <alignment vertical="top" wrapText="1"/>
    </xf>
    <xf numFmtId="0" fontId="2" fillId="2" borderId="0" xfId="0" applyFont="1" applyFill="1" applyAlignment="1" applyProtection="1">
      <alignment vertical="top" wrapText="1"/>
      <protection locked="0"/>
    </xf>
    <xf numFmtId="0" fontId="16" fillId="0" borderId="0" xfId="0" applyFont="1">
      <alignment vertical="center"/>
    </xf>
    <xf numFmtId="0" fontId="2" fillId="2" borderId="0" xfId="0" applyFont="1" applyFill="1" applyAlignment="1">
      <alignment vertical="top" wrapText="1"/>
    </xf>
    <xf numFmtId="0" fontId="2" fillId="2" borderId="30" xfId="0" applyFont="1" applyFill="1" applyBorder="1">
      <alignment vertical="center"/>
    </xf>
    <xf numFmtId="0" fontId="4" fillId="4" borderId="0" xfId="0" applyFont="1" applyFill="1" applyAlignment="1">
      <alignment horizontal="center" vertical="center"/>
    </xf>
    <xf numFmtId="0" fontId="2" fillId="4" borderId="30" xfId="0" applyFont="1" applyFill="1" applyBorder="1">
      <alignment vertical="center"/>
    </xf>
    <xf numFmtId="0" fontId="2" fillId="4" borderId="0" xfId="0" applyFont="1" applyFill="1" applyAlignment="1">
      <alignment vertical="top" wrapText="1"/>
    </xf>
    <xf numFmtId="0" fontId="2" fillId="4" borderId="11" xfId="0" applyFont="1" applyFill="1" applyBorder="1" applyAlignment="1">
      <alignment vertical="top" wrapText="1"/>
    </xf>
    <xf numFmtId="0" fontId="2" fillId="4" borderId="0" xfId="0" applyFont="1" applyFill="1" applyAlignment="1" applyProtection="1">
      <alignment vertical="top" wrapText="1"/>
      <protection locked="0"/>
    </xf>
    <xf numFmtId="0" fontId="2" fillId="0" borderId="0" xfId="0" applyFont="1" applyAlignment="1">
      <alignment horizontal="left" vertical="center"/>
    </xf>
    <xf numFmtId="0" fontId="17" fillId="2" borderId="0" xfId="0" applyFont="1" applyFill="1">
      <alignment vertical="center"/>
    </xf>
    <xf numFmtId="0" fontId="17" fillId="4" borderId="0" xfId="0" applyFont="1" applyFill="1">
      <alignment vertical="center"/>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6" fillId="7" borderId="35" xfId="0" applyFont="1" applyFill="1" applyBorder="1">
      <alignment vertical="center"/>
    </xf>
    <xf numFmtId="0" fontId="16" fillId="7" borderId="0" xfId="0" applyFont="1" applyFill="1">
      <alignment vertical="center"/>
    </xf>
    <xf numFmtId="0" fontId="16" fillId="7" borderId="36" xfId="0" applyFont="1" applyFill="1" applyBorder="1">
      <alignment vertical="center"/>
    </xf>
    <xf numFmtId="0" fontId="14" fillId="7" borderId="0" xfId="1" applyFont="1" applyFill="1" applyBorder="1">
      <alignment vertical="center"/>
    </xf>
    <xf numFmtId="0" fontId="15" fillId="7" borderId="0" xfId="1" applyFont="1" applyFill="1" applyBorder="1" applyAlignment="1">
      <alignment horizontal="right" vertical="center"/>
    </xf>
    <xf numFmtId="0" fontId="8" fillId="7" borderId="35" xfId="0" applyFont="1" applyFill="1" applyBorder="1">
      <alignment vertical="center"/>
    </xf>
    <xf numFmtId="0" fontId="8" fillId="0" borderId="35" xfId="0" applyFont="1" applyBorder="1">
      <alignment vertical="center"/>
    </xf>
    <xf numFmtId="0" fontId="17" fillId="0" borderId="0" xfId="0" applyFont="1">
      <alignment vertical="center"/>
    </xf>
    <xf numFmtId="0" fontId="2" fillId="0" borderId="36" xfId="0" applyFont="1" applyBorder="1">
      <alignment vertical="center"/>
    </xf>
    <xf numFmtId="0" fontId="2" fillId="7" borderId="35" xfId="0" applyFont="1" applyFill="1" applyBorder="1">
      <alignment vertical="center"/>
    </xf>
    <xf numFmtId="0" fontId="12" fillId="7" borderId="0" xfId="0" applyFont="1" applyFill="1">
      <alignment vertical="center"/>
    </xf>
    <xf numFmtId="0" fontId="12" fillId="7" borderId="36" xfId="0" applyFont="1" applyFill="1" applyBorder="1">
      <alignment vertical="center"/>
    </xf>
    <xf numFmtId="0" fontId="2" fillId="7" borderId="36" xfId="0" applyFont="1" applyFill="1" applyBorder="1">
      <alignment vertical="center"/>
    </xf>
    <xf numFmtId="0" fontId="2" fillId="2" borderId="35"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36" xfId="0" applyFont="1" applyFill="1" applyBorder="1" applyAlignment="1">
      <alignment horizontal="center" vertical="center"/>
    </xf>
    <xf numFmtId="0" fontId="2" fillId="2" borderId="35" xfId="0" applyFont="1" applyFill="1" applyBorder="1">
      <alignment vertical="center"/>
    </xf>
    <xf numFmtId="0" fontId="2" fillId="2" borderId="36" xfId="0" applyFont="1" applyFill="1" applyBorder="1">
      <alignment vertical="center"/>
    </xf>
    <xf numFmtId="0" fontId="18" fillId="2" borderId="0" xfId="0" applyFont="1" applyFill="1">
      <alignment vertical="center"/>
    </xf>
    <xf numFmtId="0" fontId="4" fillId="4" borderId="35" xfId="0" applyFont="1" applyFill="1" applyBorder="1" applyAlignment="1">
      <alignment horizontal="center" vertical="center"/>
    </xf>
    <xf numFmtId="0" fontId="2" fillId="4" borderId="0" xfId="0" applyFont="1" applyFill="1" applyAlignment="1">
      <alignment horizontal="left" vertical="center"/>
    </xf>
    <xf numFmtId="0" fontId="2" fillId="4" borderId="0" xfId="0" applyFont="1" applyFill="1" applyAlignment="1">
      <alignment horizontal="center" vertical="center"/>
    </xf>
    <xf numFmtId="0" fontId="2" fillId="4" borderId="36" xfId="0" applyFont="1" applyFill="1" applyBorder="1">
      <alignment vertical="center"/>
    </xf>
    <xf numFmtId="0" fontId="2" fillId="4" borderId="35" xfId="0" applyFont="1" applyFill="1" applyBorder="1">
      <alignment vertical="center"/>
    </xf>
    <xf numFmtId="0" fontId="2" fillId="4" borderId="37" xfId="0" applyFont="1" applyFill="1" applyBorder="1">
      <alignment vertical="center"/>
    </xf>
    <xf numFmtId="0" fontId="2" fillId="4" borderId="38" xfId="0" applyFont="1" applyFill="1" applyBorder="1">
      <alignment vertical="center"/>
    </xf>
    <xf numFmtId="0" fontId="2" fillId="4" borderId="39" xfId="0" applyFont="1" applyFill="1" applyBorder="1">
      <alignment vertical="center"/>
    </xf>
    <xf numFmtId="0" fontId="12" fillId="0" borderId="0" xfId="0" applyFont="1">
      <alignment vertical="center"/>
    </xf>
    <xf numFmtId="0" fontId="6" fillId="0" borderId="0" xfId="0" applyFont="1" applyAlignment="1">
      <alignment horizontal="center" vertical="center"/>
    </xf>
    <xf numFmtId="0" fontId="13" fillId="0" borderId="0" xfId="0" applyFont="1" applyAlignment="1">
      <alignment horizontal="center" vertical="center"/>
    </xf>
    <xf numFmtId="0" fontId="2" fillId="0" borderId="0" xfId="0" applyFont="1" applyAlignment="1">
      <alignment horizontal="center" vertical="center"/>
    </xf>
    <xf numFmtId="0" fontId="4" fillId="2" borderId="0" xfId="0" applyFont="1" applyFill="1">
      <alignment vertical="center"/>
    </xf>
    <xf numFmtId="0" fontId="15" fillId="0" borderId="0" xfId="1" applyFont="1" applyFill="1" applyBorder="1" applyAlignment="1">
      <alignment horizontal="left" vertical="center"/>
    </xf>
    <xf numFmtId="0" fontId="16" fillId="2" borderId="0" xfId="0" applyFont="1" applyFill="1">
      <alignment vertical="center"/>
    </xf>
    <xf numFmtId="0" fontId="16" fillId="4" borderId="0" xfId="0" applyFont="1" applyFill="1">
      <alignment vertical="center"/>
    </xf>
    <xf numFmtId="0" fontId="4" fillId="10" borderId="40" xfId="0" applyFont="1" applyFill="1" applyBorder="1" applyAlignment="1">
      <alignment vertical="center" wrapText="1"/>
    </xf>
    <xf numFmtId="0" fontId="4" fillId="10" borderId="3" xfId="0" applyFont="1" applyFill="1" applyBorder="1" applyAlignment="1">
      <alignment vertical="top" wrapText="1"/>
    </xf>
    <xf numFmtId="0" fontId="4" fillId="10" borderId="40" xfId="0" applyFont="1" applyFill="1" applyBorder="1" applyAlignment="1">
      <alignment vertical="top" wrapText="1"/>
    </xf>
    <xf numFmtId="0" fontId="4" fillId="10" borderId="3" xfId="0" applyFont="1" applyFill="1" applyBorder="1" applyAlignment="1">
      <alignment vertical="center" wrapText="1"/>
    </xf>
    <xf numFmtId="0" fontId="18" fillId="4" borderId="0" xfId="0" applyFont="1" applyFill="1">
      <alignment vertical="center"/>
    </xf>
    <xf numFmtId="0" fontId="4" fillId="4" borderId="0" xfId="0" applyFont="1" applyFill="1">
      <alignment vertical="center"/>
    </xf>
    <xf numFmtId="0" fontId="24" fillId="7" borderId="0" xfId="0" applyFont="1" applyFill="1">
      <alignment vertical="center"/>
    </xf>
    <xf numFmtId="0" fontId="25" fillId="7" borderId="0" xfId="1" applyFont="1" applyFill="1" applyBorder="1">
      <alignment vertical="center"/>
    </xf>
    <xf numFmtId="0" fontId="2" fillId="0" borderId="38" xfId="0" applyFont="1" applyBorder="1">
      <alignment vertical="center"/>
    </xf>
    <xf numFmtId="49" fontId="2" fillId="0" borderId="1" xfId="0" applyNumberFormat="1" applyFont="1" applyBorder="1">
      <alignment vertical="center"/>
    </xf>
    <xf numFmtId="49" fontId="2" fillId="0" borderId="0" xfId="0" applyNumberFormat="1" applyFont="1">
      <alignment vertical="center"/>
    </xf>
    <xf numFmtId="177" fontId="2" fillId="0" borderId="1" xfId="0" applyNumberFormat="1" applyFont="1" applyBorder="1">
      <alignment vertical="center"/>
    </xf>
    <xf numFmtId="0" fontId="2" fillId="0" borderId="1" xfId="0" applyFont="1" applyBorder="1">
      <alignment vertical="center"/>
    </xf>
    <xf numFmtId="0" fontId="2" fillId="4" borderId="35" xfId="0" applyFont="1" applyFill="1" applyBorder="1" applyAlignment="1">
      <alignment horizontal="left" vertical="center"/>
    </xf>
    <xf numFmtId="0" fontId="2" fillId="4" borderId="36"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26" fillId="0" borderId="0" xfId="0" applyFont="1">
      <alignment vertical="center"/>
    </xf>
    <xf numFmtId="0" fontId="27" fillId="0" borderId="0" xfId="0" applyFont="1">
      <alignment vertical="center"/>
    </xf>
    <xf numFmtId="0" fontId="27" fillId="0" borderId="0" xfId="0" applyFont="1" applyAlignment="1">
      <alignment vertical="center" wrapText="1"/>
    </xf>
    <xf numFmtId="0" fontId="27" fillId="0" borderId="0" xfId="0" applyFont="1" applyAlignment="1">
      <alignment horizontal="center" vertical="center" wrapText="1"/>
    </xf>
    <xf numFmtId="0" fontId="28" fillId="0" borderId="0" xfId="0" applyFont="1">
      <alignment vertical="center"/>
    </xf>
    <xf numFmtId="0" fontId="28"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center" vertical="center" wrapText="1"/>
    </xf>
    <xf numFmtId="0" fontId="28" fillId="0" borderId="0" xfId="0" applyFont="1" applyAlignment="1">
      <alignment horizontal="left" vertical="center"/>
    </xf>
    <xf numFmtId="0" fontId="28" fillId="0" borderId="30" xfId="0" applyFont="1" applyBorder="1" applyAlignment="1">
      <alignment horizontal="center" vertical="center"/>
    </xf>
    <xf numFmtId="0" fontId="28" fillId="13" borderId="47" xfId="0" applyFont="1" applyFill="1" applyBorder="1" applyAlignment="1">
      <alignment horizontal="center" vertical="center" wrapText="1"/>
    </xf>
    <xf numFmtId="0" fontId="28" fillId="13" borderId="47" xfId="0" applyFont="1" applyFill="1" applyBorder="1" applyAlignment="1">
      <alignment horizontal="center" vertical="center" textRotation="255" wrapText="1"/>
    </xf>
    <xf numFmtId="0" fontId="29" fillId="0" borderId="0" xfId="0" applyFont="1" applyAlignment="1">
      <alignment horizontal="center" vertical="center"/>
    </xf>
    <xf numFmtId="0" fontId="29" fillId="15" borderId="40" xfId="0" applyFont="1" applyFill="1" applyBorder="1" applyAlignment="1">
      <alignment horizontal="center" vertical="top" wrapText="1"/>
    </xf>
    <xf numFmtId="0" fontId="29" fillId="15" borderId="3" xfId="0" applyFont="1" applyFill="1" applyBorder="1" applyAlignment="1">
      <alignment vertical="top" wrapText="1"/>
    </xf>
    <xf numFmtId="0" fontId="29" fillId="15" borderId="40" xfId="0" applyFont="1" applyFill="1" applyBorder="1" applyAlignment="1">
      <alignment vertical="top" wrapText="1"/>
    </xf>
    <xf numFmtId="0" fontId="29" fillId="15" borderId="9" xfId="0" applyFont="1" applyFill="1" applyBorder="1" applyAlignment="1">
      <alignment vertical="top" wrapText="1"/>
    </xf>
    <xf numFmtId="0" fontId="29" fillId="15" borderId="9" xfId="0" applyFont="1" applyFill="1" applyBorder="1" applyAlignment="1">
      <alignment horizontal="center" vertical="top" wrapText="1"/>
    </xf>
    <xf numFmtId="0" fontId="29" fillId="0" borderId="40" xfId="0" applyFont="1" applyBorder="1" applyAlignment="1">
      <alignment vertical="top" wrapText="1"/>
    </xf>
    <xf numFmtId="0" fontId="29" fillId="0" borderId="0" xfId="0" applyFont="1">
      <alignment vertical="center"/>
    </xf>
    <xf numFmtId="0" fontId="31" fillId="0" borderId="0" xfId="0" applyFont="1">
      <alignment vertical="center"/>
    </xf>
    <xf numFmtId="0" fontId="29" fillId="15" borderId="1" xfId="0" applyFont="1" applyFill="1" applyBorder="1" applyAlignment="1">
      <alignment horizontal="center" vertical="top" wrapText="1"/>
    </xf>
    <xf numFmtId="0" fontId="29" fillId="15" borderId="9" xfId="0" applyFont="1" applyFill="1" applyBorder="1" applyAlignment="1">
      <alignment horizontal="left" vertical="top" wrapText="1"/>
    </xf>
    <xf numFmtId="0" fontId="29" fillId="15" borderId="10" xfId="0" applyFont="1" applyFill="1" applyBorder="1" applyAlignment="1">
      <alignment horizontal="left" vertical="top" wrapText="1"/>
    </xf>
    <xf numFmtId="0" fontId="29" fillId="15" borderId="1" xfId="0" applyFont="1" applyFill="1" applyBorder="1" applyAlignment="1">
      <alignment vertical="top" wrapText="1"/>
    </xf>
    <xf numFmtId="0" fontId="29" fillId="15" borderId="4" xfId="0" applyFont="1" applyFill="1" applyBorder="1" applyAlignment="1">
      <alignment vertical="top" wrapText="1"/>
    </xf>
    <xf numFmtId="0" fontId="29" fillId="15" borderId="4" xfId="0" applyFont="1" applyFill="1" applyBorder="1" applyAlignment="1">
      <alignment horizontal="center" vertical="top" wrapText="1"/>
    </xf>
    <xf numFmtId="0" fontId="29" fillId="0" borderId="1" xfId="0" applyFont="1" applyBorder="1" applyAlignment="1">
      <alignment vertical="top" wrapText="1"/>
    </xf>
    <xf numFmtId="0" fontId="29" fillId="15" borderId="2" xfId="0" applyFont="1" applyFill="1" applyBorder="1" applyAlignment="1">
      <alignment horizontal="left" vertical="top" wrapText="1"/>
    </xf>
    <xf numFmtId="0" fontId="29" fillId="15" borderId="1" xfId="0" applyFont="1" applyFill="1" applyBorder="1" applyAlignment="1">
      <alignment horizontal="left" vertical="top" wrapText="1"/>
    </xf>
    <xf numFmtId="0" fontId="29" fillId="15" borderId="4" xfId="0" applyFont="1" applyFill="1" applyBorder="1" applyAlignment="1">
      <alignment horizontal="left" vertical="top" wrapText="1"/>
    </xf>
    <xf numFmtId="0" fontId="29" fillId="0" borderId="1" xfId="0" applyFont="1" applyBorder="1" applyAlignment="1">
      <alignment horizontal="center" vertical="top" wrapText="1"/>
    </xf>
    <xf numFmtId="56" fontId="29" fillId="0" borderId="1" xfId="0" quotePrefix="1" applyNumberFormat="1" applyFont="1" applyBorder="1" applyAlignment="1">
      <alignment horizontal="center" vertical="top" wrapText="1"/>
    </xf>
    <xf numFmtId="0" fontId="29" fillId="0" borderId="3" xfId="0" applyFont="1" applyBorder="1" applyAlignment="1">
      <alignment vertical="top" wrapText="1"/>
    </xf>
    <xf numFmtId="0" fontId="29" fillId="0" borderId="4" xfId="0" applyFont="1" applyBorder="1" applyAlignment="1">
      <alignment vertical="top" wrapText="1"/>
    </xf>
    <xf numFmtId="0" fontId="29" fillId="0" borderId="4" xfId="0" applyFont="1" applyBorder="1" applyAlignment="1">
      <alignment horizontal="center" vertical="top" wrapText="1"/>
    </xf>
    <xf numFmtId="0" fontId="29" fillId="15" borderId="3" xfId="0" applyFont="1" applyFill="1" applyBorder="1" applyAlignment="1">
      <alignment horizontal="left" vertical="top" wrapText="1"/>
    </xf>
    <xf numFmtId="0" fontId="29" fillId="0" borderId="1" xfId="0" quotePrefix="1" applyFont="1" applyBorder="1" applyAlignment="1">
      <alignment horizontal="center" vertical="top" wrapText="1"/>
    </xf>
    <xf numFmtId="0" fontId="29" fillId="0" borderId="11" xfId="0" applyFont="1" applyBorder="1" applyAlignment="1">
      <alignment horizontal="left" vertical="top" wrapText="1"/>
    </xf>
    <xf numFmtId="0" fontId="29" fillId="0" borderId="47" xfId="0" applyFont="1" applyBorder="1" applyAlignment="1">
      <alignment horizontal="center" vertical="top" wrapText="1"/>
    </xf>
    <xf numFmtId="0" fontId="29" fillId="0" borderId="47" xfId="0" quotePrefix="1" applyFont="1" applyBorder="1" applyAlignment="1">
      <alignment horizontal="center" vertical="top" wrapText="1"/>
    </xf>
    <xf numFmtId="0" fontId="29" fillId="0" borderId="50" xfId="0" applyFont="1" applyBorder="1" applyAlignment="1">
      <alignment vertical="top" wrapText="1"/>
    </xf>
    <xf numFmtId="0" fontId="29" fillId="0" borderId="51" xfId="0" applyFont="1" applyBorder="1" applyAlignment="1">
      <alignment horizontal="left" vertical="top" wrapText="1"/>
    </xf>
    <xf numFmtId="0" fontId="29" fillId="0" borderId="52" xfId="0" applyFont="1" applyBorder="1" applyAlignment="1">
      <alignment horizontal="left" vertical="top" wrapText="1"/>
    </xf>
    <xf numFmtId="0" fontId="29" fillId="0" borderId="47" xfId="0" applyFont="1" applyBorder="1" applyAlignment="1">
      <alignment vertical="top" wrapText="1"/>
    </xf>
    <xf numFmtId="0" fontId="29" fillId="0" borderId="48" xfId="0" applyFont="1" applyBorder="1" applyAlignment="1">
      <alignment vertical="top" wrapText="1"/>
    </xf>
    <xf numFmtId="0" fontId="29" fillId="0" borderId="48" xfId="0" applyFont="1" applyBorder="1" applyAlignment="1">
      <alignment horizontal="center" vertical="top" wrapText="1"/>
    </xf>
    <xf numFmtId="0" fontId="29" fillId="0" borderId="40" xfId="0" applyFont="1" applyBorder="1" applyAlignment="1">
      <alignment horizontal="center" vertical="top" wrapText="1"/>
    </xf>
    <xf numFmtId="0" fontId="29" fillId="0" borderId="40" xfId="0" applyFont="1" applyBorder="1" applyAlignment="1">
      <alignment horizontal="left" vertical="top" wrapText="1"/>
    </xf>
    <xf numFmtId="0" fontId="29" fillId="0" borderId="9" xfId="0" applyFont="1" applyBorder="1" applyAlignment="1">
      <alignment vertical="top" wrapText="1"/>
    </xf>
    <xf numFmtId="0" fontId="29" fillId="0" borderId="9" xfId="0" applyFont="1" applyBorder="1" applyAlignment="1">
      <alignment horizontal="center" vertical="top" wrapText="1"/>
    </xf>
    <xf numFmtId="0" fontId="29" fillId="0" borderId="11" xfId="0" applyFont="1" applyBorder="1" applyAlignment="1">
      <alignment vertical="top" wrapText="1"/>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8" xfId="0" applyFont="1" applyBorder="1" applyAlignment="1">
      <alignment horizontal="left" vertical="top" wrapText="1"/>
    </xf>
    <xf numFmtId="0" fontId="29" fillId="0" borderId="47" xfId="0" applyFont="1" applyBorder="1" applyAlignment="1">
      <alignment horizontal="left" vertical="top" wrapText="1"/>
    </xf>
    <xf numFmtId="0" fontId="29" fillId="15" borderId="11" xfId="0" applyFont="1" applyFill="1" applyBorder="1" applyAlignment="1">
      <alignment horizontal="left" vertical="top" wrapText="1"/>
    </xf>
    <xf numFmtId="0" fontId="29" fillId="15" borderId="18" xfId="0" applyFont="1" applyFill="1" applyBorder="1" applyAlignment="1">
      <alignment horizontal="left" vertical="top" wrapText="1"/>
    </xf>
    <xf numFmtId="0" fontId="29" fillId="0" borderId="5" xfId="0" applyFont="1" applyBorder="1" applyAlignment="1">
      <alignment horizontal="left" vertical="top" wrapText="1"/>
    </xf>
    <xf numFmtId="0" fontId="29" fillId="0" borderId="18" xfId="0" applyFont="1" applyBorder="1" applyAlignment="1">
      <alignment horizontal="left" vertical="top" wrapText="1"/>
    </xf>
    <xf numFmtId="0" fontId="29" fillId="0" borderId="51" xfId="0" applyFont="1" applyBorder="1" applyAlignment="1">
      <alignment vertical="top" wrapText="1"/>
    </xf>
    <xf numFmtId="0" fontId="29" fillId="0" borderId="40" xfId="0" quotePrefix="1" applyFont="1" applyBorder="1" applyAlignment="1">
      <alignment horizontal="center" vertical="top" wrapText="1"/>
    </xf>
    <xf numFmtId="0" fontId="29" fillId="0" borderId="0" xfId="0" applyFont="1" applyAlignment="1">
      <alignment vertical="top"/>
    </xf>
    <xf numFmtId="0" fontId="29" fillId="0" borderId="0" xfId="0" applyFont="1" applyAlignment="1">
      <alignment horizontal="left" vertical="top"/>
    </xf>
    <xf numFmtId="0" fontId="29" fillId="0" borderId="0" xfId="0" applyFont="1" applyAlignment="1">
      <alignment vertical="top" wrapText="1"/>
    </xf>
    <xf numFmtId="0" fontId="29" fillId="0" borderId="0" xfId="0" applyFont="1" applyAlignment="1">
      <alignment horizontal="center" vertical="top" wrapText="1"/>
    </xf>
    <xf numFmtId="0" fontId="28" fillId="0" borderId="0" xfId="0" applyFont="1" applyAlignment="1">
      <alignment vertical="center" wrapText="1"/>
    </xf>
    <xf numFmtId="0" fontId="28" fillId="13" borderId="48" xfId="0" applyFont="1" applyFill="1" applyBorder="1" applyAlignment="1">
      <alignment horizontal="center" vertical="center" textRotation="255" wrapText="1"/>
    </xf>
    <xf numFmtId="0" fontId="28" fillId="14" borderId="47" xfId="0" applyFont="1" applyFill="1" applyBorder="1" applyAlignment="1">
      <alignment horizontal="center" vertical="center" wrapText="1"/>
    </xf>
    <xf numFmtId="0" fontId="30" fillId="0" borderId="4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47" xfId="0" applyFont="1" applyBorder="1" applyAlignment="1">
      <alignment horizontal="center" vertical="center" wrapText="1"/>
    </xf>
    <xf numFmtId="0" fontId="29" fillId="0" borderId="9" xfId="0" applyFont="1" applyBorder="1" applyAlignment="1">
      <alignment horizontal="left" vertical="top" wrapText="1"/>
    </xf>
    <xf numFmtId="0" fontId="29" fillId="0" borderId="4" xfId="0" applyFont="1" applyBorder="1" applyAlignment="1">
      <alignment horizontal="left" vertical="top" wrapText="1"/>
    </xf>
    <xf numFmtId="0" fontId="29" fillId="0" borderId="48" xfId="0" applyFont="1" applyBorder="1" applyAlignment="1">
      <alignment horizontal="left" vertical="top" wrapText="1"/>
    </xf>
    <xf numFmtId="0" fontId="33" fillId="0" borderId="0" xfId="0" applyFont="1">
      <alignment vertical="center"/>
    </xf>
    <xf numFmtId="0" fontId="33" fillId="0" borderId="1" xfId="0" applyFont="1" applyBorder="1">
      <alignment vertical="center"/>
    </xf>
    <xf numFmtId="0" fontId="33" fillId="0" borderId="4" xfId="0" applyFont="1" applyBorder="1">
      <alignment vertical="center"/>
    </xf>
    <xf numFmtId="0" fontId="33" fillId="0" borderId="7" xfId="0" applyFont="1" applyBorder="1">
      <alignment vertical="center"/>
    </xf>
    <xf numFmtId="0" fontId="33" fillId="0" borderId="5" xfId="0" applyFont="1" applyBorder="1">
      <alignment vertical="center"/>
    </xf>
    <xf numFmtId="0" fontId="33" fillId="0" borderId="32" xfId="0" applyFont="1" applyBorder="1">
      <alignment vertical="center"/>
    </xf>
    <xf numFmtId="0" fontId="33" fillId="0" borderId="10" xfId="0" applyFont="1" applyBorder="1">
      <alignment vertical="center"/>
    </xf>
    <xf numFmtId="0" fontId="33" fillId="15" borderId="4" xfId="0" applyFont="1" applyFill="1" applyBorder="1">
      <alignment vertical="center"/>
    </xf>
    <xf numFmtId="0" fontId="33" fillId="15" borderId="7" xfId="0" applyFont="1" applyFill="1" applyBorder="1">
      <alignment vertical="center"/>
    </xf>
    <xf numFmtId="0" fontId="33" fillId="15" borderId="8" xfId="0" applyFont="1" applyFill="1" applyBorder="1">
      <alignment vertical="center"/>
    </xf>
    <xf numFmtId="0" fontId="33" fillId="15" borderId="32" xfId="0" applyFont="1" applyFill="1" applyBorder="1">
      <alignment vertical="center"/>
    </xf>
    <xf numFmtId="0" fontId="33" fillId="15" borderId="9" xfId="0" applyFont="1" applyFill="1" applyBorder="1">
      <alignment vertical="center"/>
    </xf>
    <xf numFmtId="0" fontId="33" fillId="15" borderId="10" xfId="0" applyFont="1" applyFill="1" applyBorder="1">
      <alignment vertical="center"/>
    </xf>
    <xf numFmtId="0" fontId="33" fillId="15" borderId="40" xfId="0" applyFont="1" applyFill="1" applyBorder="1">
      <alignment vertical="center"/>
    </xf>
    <xf numFmtId="0" fontId="33" fillId="15" borderId="1" xfId="0" applyFont="1" applyFill="1" applyBorder="1">
      <alignment vertical="center"/>
    </xf>
    <xf numFmtId="0" fontId="33" fillId="0" borderId="31" xfId="0" applyFont="1" applyBorder="1">
      <alignment vertical="center"/>
    </xf>
    <xf numFmtId="0" fontId="33" fillId="0" borderId="30" xfId="0" applyFont="1" applyBorder="1">
      <alignment vertical="center"/>
    </xf>
    <xf numFmtId="0" fontId="32" fillId="0" borderId="0" xfId="1" applyFont="1" applyAlignment="1">
      <alignment vertical="center"/>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33" fillId="15" borderId="2" xfId="0" applyFont="1" applyFill="1" applyBorder="1" applyAlignment="1">
      <alignment vertical="center" wrapText="1"/>
    </xf>
    <xf numFmtId="0" fontId="33" fillId="0" borderId="2" xfId="0" applyFont="1" applyBorder="1" applyAlignment="1">
      <alignment vertical="center" wrapText="1"/>
    </xf>
    <xf numFmtId="0" fontId="33" fillId="15" borderId="5" xfId="0" applyFont="1" applyFill="1" applyBorder="1">
      <alignment vertical="center"/>
    </xf>
    <xf numFmtId="0" fontId="33" fillId="15" borderId="31" xfId="0" applyFont="1" applyFill="1" applyBorder="1">
      <alignment vertical="center"/>
    </xf>
    <xf numFmtId="0" fontId="33" fillId="15" borderId="30" xfId="0" applyFont="1" applyFill="1" applyBorder="1">
      <alignment vertical="center"/>
    </xf>
    <xf numFmtId="0" fontId="33" fillId="15" borderId="32" xfId="0" applyFont="1" applyFill="1" applyBorder="1" applyAlignment="1">
      <alignment vertical="center" wrapText="1"/>
    </xf>
    <xf numFmtId="0" fontId="30" fillId="0" borderId="55" xfId="0" applyFont="1" applyBorder="1" applyAlignment="1">
      <alignment horizontal="center" vertical="center" wrapText="1"/>
    </xf>
    <xf numFmtId="0" fontId="28" fillId="13" borderId="56" xfId="0" applyFont="1" applyFill="1" applyBorder="1" applyAlignment="1">
      <alignment horizontal="center" vertical="center" wrapText="1"/>
    </xf>
    <xf numFmtId="0" fontId="33" fillId="13" borderId="57" xfId="0" applyFont="1" applyFill="1" applyBorder="1" applyAlignment="1">
      <alignment horizontal="center" vertical="center"/>
    </xf>
    <xf numFmtId="0" fontId="33" fillId="13" borderId="56" xfId="0" applyFont="1" applyFill="1" applyBorder="1" applyAlignment="1">
      <alignment horizontal="center" vertical="center"/>
    </xf>
    <xf numFmtId="0" fontId="33" fillId="13" borderId="58" xfId="0" applyFont="1" applyFill="1" applyBorder="1" applyAlignment="1">
      <alignment horizontal="center" vertical="center"/>
    </xf>
    <xf numFmtId="0" fontId="34" fillId="17" borderId="59" xfId="0" applyFont="1" applyFill="1" applyBorder="1" applyAlignment="1">
      <alignment horizontal="center" vertical="center"/>
    </xf>
    <xf numFmtId="0" fontId="30" fillId="0" borderId="1" xfId="2" applyNumberFormat="1" applyFont="1" applyFill="1" applyBorder="1" applyAlignment="1">
      <alignment horizontal="center" vertical="center" wrapText="1"/>
    </xf>
    <xf numFmtId="0" fontId="33" fillId="0" borderId="1" xfId="0" applyFont="1" applyBorder="1" applyAlignment="1">
      <alignment vertical="center" wrapText="1"/>
    </xf>
    <xf numFmtId="49" fontId="0" fillId="0" borderId="0" xfId="0" applyNumberFormat="1" applyAlignment="1">
      <alignment horizontal="left" vertical="center"/>
    </xf>
    <xf numFmtId="49" fontId="4" fillId="0" borderId="46" xfId="0" applyNumberFormat="1" applyFont="1" applyBorder="1" applyAlignment="1" applyProtection="1">
      <alignment vertical="center" wrapText="1"/>
      <protection locked="0"/>
    </xf>
    <xf numFmtId="49" fontId="4" fillId="0" borderId="29" xfId="0" applyNumberFormat="1" applyFont="1" applyBorder="1" applyAlignment="1" applyProtection="1">
      <alignment horizontal="left" vertical="center" wrapText="1"/>
      <protection locked="0"/>
    </xf>
    <xf numFmtId="0" fontId="7" fillId="2" borderId="0" xfId="0" applyFont="1" applyFill="1" applyAlignment="1">
      <alignment horizontal="center" vertical="center"/>
    </xf>
    <xf numFmtId="0" fontId="7" fillId="4" borderId="0" xfId="0" applyFont="1" applyFill="1" applyAlignment="1">
      <alignment horizontal="center" vertical="center"/>
    </xf>
    <xf numFmtId="0" fontId="22" fillId="0" borderId="38" xfId="0" applyFont="1" applyBorder="1" applyAlignment="1">
      <alignment horizontal="center" vertical="center"/>
    </xf>
    <xf numFmtId="0" fontId="19" fillId="9" borderId="4" xfId="0" applyFont="1" applyFill="1" applyBorder="1" applyAlignment="1">
      <alignment vertical="center" wrapText="1"/>
    </xf>
    <xf numFmtId="0" fontId="19" fillId="9" borderId="5" xfId="0" applyFont="1" applyFill="1" applyBorder="1" applyAlignment="1">
      <alignment vertical="center" wrapText="1"/>
    </xf>
    <xf numFmtId="0" fontId="4" fillId="8" borderId="4" xfId="0" applyFont="1" applyFill="1" applyBorder="1" applyAlignment="1">
      <alignment horizontal="center" vertical="center" wrapText="1"/>
    </xf>
    <xf numFmtId="0" fontId="19" fillId="9" borderId="7" xfId="0" applyFont="1" applyFill="1" applyBorder="1" applyAlignment="1">
      <alignment vertical="center" wrapText="1"/>
    </xf>
    <xf numFmtId="0" fontId="4" fillId="9" borderId="1" xfId="0" applyFont="1" applyFill="1" applyBorder="1" applyAlignment="1">
      <alignment vertical="center" wrapText="1"/>
    </xf>
    <xf numFmtId="0" fontId="2" fillId="2" borderId="37" xfId="0" applyFont="1" applyFill="1" applyBorder="1">
      <alignment vertical="center"/>
    </xf>
    <xf numFmtId="0" fontId="2" fillId="2" borderId="38" xfId="0" applyFont="1" applyFill="1" applyBorder="1">
      <alignment vertical="center"/>
    </xf>
    <xf numFmtId="0" fontId="15" fillId="2" borderId="38" xfId="1" applyFont="1" applyFill="1" applyBorder="1" applyAlignment="1">
      <alignment horizontal="right" vertical="center"/>
    </xf>
    <xf numFmtId="0" fontId="2" fillId="2" borderId="39" xfId="0" applyFont="1" applyFill="1" applyBorder="1">
      <alignment vertical="center"/>
    </xf>
    <xf numFmtId="0" fontId="11" fillId="0" borderId="0" xfId="0" applyFont="1">
      <alignment vertical="center"/>
    </xf>
    <xf numFmtId="0" fontId="11" fillId="2" borderId="35" xfId="0" applyFont="1" applyFill="1" applyBorder="1">
      <alignment vertical="center"/>
    </xf>
    <xf numFmtId="0" fontId="11" fillId="2" borderId="36" xfId="0" applyFont="1" applyFill="1" applyBorder="1">
      <alignment vertical="center"/>
    </xf>
    <xf numFmtId="0" fontId="11" fillId="4" borderId="35" xfId="0" applyFont="1" applyFill="1" applyBorder="1">
      <alignment vertical="center"/>
    </xf>
    <xf numFmtId="0" fontId="11" fillId="4" borderId="36" xfId="0" applyFont="1" applyFill="1" applyBorder="1">
      <alignment vertical="center"/>
    </xf>
    <xf numFmtId="0" fontId="15" fillId="4" borderId="38" xfId="1" applyFont="1" applyFill="1" applyBorder="1" applyAlignment="1">
      <alignment horizontal="right" vertical="center"/>
    </xf>
    <xf numFmtId="0" fontId="40" fillId="2" borderId="0" xfId="1" applyFont="1" applyFill="1" applyBorder="1" applyAlignment="1">
      <alignment horizontal="right" vertical="center"/>
    </xf>
    <xf numFmtId="0" fontId="40" fillId="4" borderId="0" xfId="1" applyFont="1" applyFill="1" applyBorder="1" applyAlignment="1">
      <alignment horizontal="right" vertical="center"/>
    </xf>
    <xf numFmtId="0" fontId="37" fillId="4" borderId="0" xfId="0" applyFont="1" applyFill="1" applyAlignment="1">
      <alignment vertical="center" wrapText="1"/>
    </xf>
    <xf numFmtId="0" fontId="9" fillId="8" borderId="4" xfId="0" applyFont="1" applyFill="1" applyBorder="1">
      <alignment vertical="center"/>
    </xf>
    <xf numFmtId="0" fontId="9" fillId="8" borderId="7" xfId="0" applyFont="1" applyFill="1" applyBorder="1">
      <alignment vertical="center"/>
    </xf>
    <xf numFmtId="0" fontId="9" fillId="8" borderId="19" xfId="0" applyFont="1" applyFill="1" applyBorder="1">
      <alignment vertical="center"/>
    </xf>
    <xf numFmtId="49" fontId="2" fillId="7" borderId="23" xfId="0" applyNumberFormat="1" applyFont="1" applyFill="1" applyBorder="1" applyAlignment="1" applyProtection="1">
      <alignment horizontal="left" vertical="center"/>
      <protection locked="0"/>
    </xf>
    <xf numFmtId="49" fontId="2" fillId="7" borderId="7" xfId="0" applyNumberFormat="1" applyFont="1" applyFill="1" applyBorder="1" applyAlignment="1" applyProtection="1">
      <alignment horizontal="left" vertical="center"/>
      <protection locked="0"/>
    </xf>
    <xf numFmtId="49" fontId="2" fillId="7" borderId="19" xfId="0" applyNumberFormat="1" applyFont="1" applyFill="1" applyBorder="1" applyAlignment="1" applyProtection="1">
      <alignment horizontal="left" vertical="center"/>
      <protection locked="0"/>
    </xf>
    <xf numFmtId="0" fontId="2" fillId="0" borderId="6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0" fontId="2" fillId="0" borderId="62" xfId="0" applyFont="1" applyBorder="1" applyAlignment="1" applyProtection="1">
      <alignment horizontal="left" vertical="center"/>
      <protection locked="0"/>
    </xf>
    <xf numFmtId="49" fontId="2" fillId="16" borderId="23" xfId="0" applyNumberFormat="1" applyFont="1" applyFill="1" applyBorder="1" applyAlignment="1">
      <alignment horizontal="left" vertical="center"/>
    </xf>
    <xf numFmtId="49" fontId="2" fillId="16" borderId="7" xfId="0" applyNumberFormat="1" applyFont="1" applyFill="1" applyBorder="1" applyAlignment="1">
      <alignment horizontal="left" vertical="center"/>
    </xf>
    <xf numFmtId="49" fontId="2" fillId="16" borderId="19" xfId="0" applyNumberFormat="1" applyFont="1" applyFill="1" applyBorder="1" applyAlignment="1">
      <alignment horizontal="left" vertical="center"/>
    </xf>
    <xf numFmtId="0" fontId="24" fillId="8" borderId="11" xfId="1" applyFont="1" applyFill="1" applyBorder="1" applyAlignment="1">
      <alignment horizontal="left" vertical="center" wrapText="1"/>
    </xf>
    <xf numFmtId="0" fontId="24" fillId="8" borderId="0" xfId="1" applyFont="1" applyFill="1" applyBorder="1" applyAlignment="1">
      <alignment horizontal="left" vertical="center"/>
    </xf>
    <xf numFmtId="0" fontId="24" fillId="8" borderId="18" xfId="1" applyFont="1" applyFill="1" applyBorder="1" applyAlignment="1">
      <alignment horizontal="left" vertical="center"/>
    </xf>
    <xf numFmtId="0" fontId="24" fillId="8" borderId="11" xfId="1" applyFont="1" applyFill="1" applyBorder="1" applyAlignment="1">
      <alignment horizontal="left" vertical="center"/>
    </xf>
    <xf numFmtId="0" fontId="22" fillId="0" borderId="38" xfId="0" applyFont="1" applyBorder="1" applyAlignment="1">
      <alignment horizontal="center" vertical="center"/>
    </xf>
    <xf numFmtId="0" fontId="15" fillId="7" borderId="0" xfId="1" applyFont="1" applyFill="1" applyBorder="1" applyAlignment="1">
      <alignment horizontal="center" vertical="center"/>
    </xf>
    <xf numFmtId="176" fontId="2" fillId="16" borderId="20" xfId="0" applyNumberFormat="1" applyFont="1" applyFill="1" applyBorder="1" applyAlignment="1">
      <alignment horizontal="left" vertical="center"/>
    </xf>
    <xf numFmtId="176" fontId="2" fillId="16" borderId="21" xfId="0" applyNumberFormat="1" applyFont="1" applyFill="1" applyBorder="1" applyAlignment="1">
      <alignment horizontal="left" vertical="center"/>
    </xf>
    <xf numFmtId="176" fontId="2" fillId="16" borderId="22" xfId="0" applyNumberFormat="1" applyFont="1" applyFill="1" applyBorder="1" applyAlignment="1">
      <alignment horizontal="left" vertical="center"/>
    </xf>
    <xf numFmtId="0" fontId="4" fillId="8" borderId="8" xfId="0" applyFont="1" applyFill="1" applyBorder="1" applyAlignment="1">
      <alignment horizontal="left" vertical="center"/>
    </xf>
    <xf numFmtId="0" fontId="4" fillId="8" borderId="31" xfId="0" applyFont="1" applyFill="1" applyBorder="1" applyAlignment="1">
      <alignment horizontal="left" vertical="center"/>
    </xf>
    <xf numFmtId="0" fontId="4" fillId="8" borderId="32" xfId="0" applyFont="1" applyFill="1" applyBorder="1" applyAlignment="1">
      <alignment horizontal="left" vertical="center"/>
    </xf>
    <xf numFmtId="49" fontId="2" fillId="16" borderId="23" xfId="1" applyNumberFormat="1" applyFont="1" applyFill="1" applyBorder="1" applyAlignment="1" applyProtection="1">
      <alignment horizontal="left" vertical="center"/>
    </xf>
    <xf numFmtId="0" fontId="0" fillId="16" borderId="7" xfId="0" applyFill="1" applyBorder="1" applyAlignment="1">
      <alignment horizontal="left" vertical="center"/>
    </xf>
    <xf numFmtId="0" fontId="0" fillId="16" borderId="19" xfId="0" applyFill="1" applyBorder="1" applyAlignment="1">
      <alignment horizontal="left" vertical="center"/>
    </xf>
    <xf numFmtId="0" fontId="6" fillId="11" borderId="35" xfId="0" applyFont="1" applyFill="1" applyBorder="1" applyAlignment="1">
      <alignment horizontal="center" vertical="center"/>
    </xf>
    <xf numFmtId="0" fontId="6" fillId="11" borderId="0" xfId="0" applyFont="1" applyFill="1" applyAlignment="1">
      <alignment horizontal="center" vertical="center"/>
    </xf>
    <xf numFmtId="0" fontId="6" fillId="11" borderId="36" xfId="0" applyFont="1" applyFill="1" applyBorder="1" applyAlignment="1">
      <alignment horizontal="center" vertical="center"/>
    </xf>
    <xf numFmtId="0" fontId="21" fillId="7" borderId="0" xfId="1" applyFont="1" applyFill="1" applyBorder="1" applyAlignment="1">
      <alignment horizontal="center" vertical="center"/>
    </xf>
    <xf numFmtId="49" fontId="2" fillId="7" borderId="26" xfId="0" applyNumberFormat="1" applyFont="1" applyFill="1" applyBorder="1" applyAlignment="1" applyProtection="1">
      <alignment vertical="top" wrapText="1"/>
      <protection locked="0"/>
    </xf>
    <xf numFmtId="49" fontId="2" fillId="7" borderId="27" xfId="0" applyNumberFormat="1" applyFont="1" applyFill="1" applyBorder="1" applyAlignment="1" applyProtection="1">
      <alignment vertical="top" wrapText="1"/>
      <protection locked="0"/>
    </xf>
    <xf numFmtId="49" fontId="2" fillId="7" borderId="28" xfId="0" applyNumberFormat="1" applyFont="1" applyFill="1" applyBorder="1" applyAlignment="1" applyProtection="1">
      <alignment vertical="top" wrapText="1"/>
      <protection locked="0"/>
    </xf>
    <xf numFmtId="0" fontId="23" fillId="5" borderId="35" xfId="0" applyFont="1" applyFill="1" applyBorder="1" applyAlignment="1">
      <alignment horizontal="center" vertical="center"/>
    </xf>
    <xf numFmtId="0" fontId="23" fillId="5" borderId="0" xfId="0" applyFont="1" applyFill="1" applyAlignment="1">
      <alignment horizontal="center" vertical="center"/>
    </xf>
    <xf numFmtId="0" fontId="23" fillId="5" borderId="36" xfId="0" applyFont="1" applyFill="1" applyBorder="1" applyAlignment="1">
      <alignment horizontal="center" vertical="center"/>
    </xf>
    <xf numFmtId="0" fontId="20" fillId="7" borderId="12" xfId="0" applyFont="1" applyFill="1" applyBorder="1" applyAlignment="1">
      <alignment horizontal="left" vertical="center" wrapText="1"/>
    </xf>
    <xf numFmtId="0" fontId="20" fillId="7" borderId="13" xfId="0" applyFont="1" applyFill="1" applyBorder="1" applyAlignment="1">
      <alignment horizontal="left" vertical="center"/>
    </xf>
    <xf numFmtId="0" fontId="20" fillId="7" borderId="14" xfId="0" applyFont="1" applyFill="1" applyBorder="1" applyAlignment="1">
      <alignment horizontal="left" vertical="center"/>
    </xf>
    <xf numFmtId="0" fontId="2" fillId="7" borderId="7" xfId="0" applyFont="1" applyFill="1" applyBorder="1" applyAlignment="1">
      <alignment vertical="top" wrapText="1"/>
    </xf>
    <xf numFmtId="0" fontId="2" fillId="7" borderId="5" xfId="0" applyFont="1" applyFill="1" applyBorder="1" applyAlignment="1">
      <alignment vertical="top" wrapText="1"/>
    </xf>
    <xf numFmtId="0" fontId="4" fillId="8" borderId="15" xfId="0" applyFont="1" applyFill="1" applyBorder="1">
      <alignment vertical="center"/>
    </xf>
    <xf numFmtId="0" fontId="4" fillId="8" borderId="16" xfId="0" applyFont="1" applyFill="1" applyBorder="1">
      <alignment vertical="center"/>
    </xf>
    <xf numFmtId="0" fontId="4" fillId="8" borderId="17" xfId="0" applyFont="1" applyFill="1" applyBorder="1">
      <alignment vertical="center"/>
    </xf>
    <xf numFmtId="49" fontId="2" fillId="7" borderId="26" xfId="0" applyNumberFormat="1" applyFont="1" applyFill="1" applyBorder="1" applyAlignment="1" applyProtection="1">
      <alignment horizontal="left" vertical="top" wrapText="1"/>
      <protection locked="0"/>
    </xf>
    <xf numFmtId="49" fontId="2" fillId="7" borderId="27" xfId="0" applyNumberFormat="1" applyFont="1" applyFill="1" applyBorder="1" applyAlignment="1" applyProtection="1">
      <alignment horizontal="left" vertical="top" wrapText="1"/>
      <protection locked="0"/>
    </xf>
    <xf numFmtId="49" fontId="2" fillId="7" borderId="28" xfId="0" applyNumberFormat="1" applyFont="1" applyFill="1" applyBorder="1" applyAlignment="1" applyProtection="1">
      <alignment horizontal="left" vertical="top" wrapText="1"/>
      <protection locked="0"/>
    </xf>
    <xf numFmtId="0" fontId="4" fillId="8" borderId="15" xfId="0" applyFont="1" applyFill="1" applyBorder="1" applyAlignment="1">
      <alignment horizontal="left" vertical="center"/>
    </xf>
    <xf numFmtId="0" fontId="4" fillId="8" borderId="16" xfId="0" applyFont="1" applyFill="1" applyBorder="1" applyAlignment="1">
      <alignment horizontal="left" vertical="center"/>
    </xf>
    <xf numFmtId="0" fontId="4" fillId="8" borderId="17" xfId="0" applyFont="1" applyFill="1" applyBorder="1" applyAlignment="1">
      <alignment horizontal="left" vertical="center"/>
    </xf>
    <xf numFmtId="0" fontId="37" fillId="7" borderId="4" xfId="0" applyFont="1" applyFill="1" applyBorder="1" applyAlignment="1">
      <alignment vertical="top" wrapText="1"/>
    </xf>
    <xf numFmtId="0" fontId="37" fillId="7" borderId="7" xfId="0" applyFont="1" applyFill="1" applyBorder="1" applyAlignment="1">
      <alignment vertical="top" wrapText="1"/>
    </xf>
    <xf numFmtId="0" fontId="37" fillId="7" borderId="5" xfId="0" applyFont="1" applyFill="1" applyBorder="1" applyAlignment="1">
      <alignment vertical="top" wrapText="1"/>
    </xf>
    <xf numFmtId="0" fontId="37" fillId="7" borderId="4" xfId="0" applyFont="1" applyFill="1" applyBorder="1" applyAlignment="1">
      <alignment vertical="center" wrapText="1"/>
    </xf>
    <xf numFmtId="0" fontId="37" fillId="7" borderId="7" xfId="0" applyFont="1" applyFill="1" applyBorder="1" applyAlignment="1">
      <alignment vertical="center" wrapText="1"/>
    </xf>
    <xf numFmtId="0" fontId="37" fillId="7" borderId="5" xfId="0" applyFont="1" applyFill="1" applyBorder="1" applyAlignment="1">
      <alignment vertical="center" wrapText="1"/>
    </xf>
    <xf numFmtId="0" fontId="37" fillId="7" borderId="4" xfId="0" applyFont="1" applyFill="1" applyBorder="1">
      <alignment vertical="center"/>
    </xf>
    <xf numFmtId="0" fontId="37" fillId="7" borderId="7" xfId="0" applyFont="1" applyFill="1" applyBorder="1">
      <alignment vertical="center"/>
    </xf>
    <xf numFmtId="0" fontId="37" fillId="7" borderId="5" xfId="0" applyFont="1" applyFill="1" applyBorder="1">
      <alignment vertical="center"/>
    </xf>
    <xf numFmtId="0" fontId="20" fillId="7" borderId="4" xfId="0" applyFont="1" applyFill="1" applyBorder="1" applyAlignment="1">
      <alignment horizontal="left" vertical="center" wrapText="1"/>
    </xf>
    <xf numFmtId="0" fontId="20" fillId="7" borderId="7" xfId="0" applyFont="1" applyFill="1" applyBorder="1" applyAlignment="1">
      <alignment horizontal="left" vertical="center"/>
    </xf>
    <xf numFmtId="0" fontId="20" fillId="7" borderId="5" xfId="0" applyFont="1" applyFill="1" applyBorder="1" applyAlignment="1">
      <alignment horizontal="left" vertical="center"/>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10" borderId="11" xfId="0" applyFont="1" applyFill="1" applyBorder="1" applyAlignment="1">
      <alignment vertical="center" wrapText="1"/>
    </xf>
    <xf numFmtId="0" fontId="4" fillId="10" borderId="0" xfId="0" applyFont="1" applyFill="1" applyAlignment="1">
      <alignment vertical="center" wrapText="1"/>
    </xf>
    <xf numFmtId="0" fontId="4" fillId="10" borderId="18" xfId="0" applyFont="1" applyFill="1" applyBorder="1" applyAlignment="1">
      <alignment vertical="center" wrapText="1"/>
    </xf>
    <xf numFmtId="0" fontId="19" fillId="9" borderId="4" xfId="0" applyFont="1" applyFill="1" applyBorder="1" applyAlignment="1">
      <alignment vertical="center" wrapText="1"/>
    </xf>
    <xf numFmtId="0" fontId="19" fillId="9" borderId="5" xfId="0" applyFont="1" applyFill="1" applyBorder="1" applyAlignment="1">
      <alignment vertical="center" wrapText="1"/>
    </xf>
    <xf numFmtId="49" fontId="13" fillId="0" borderId="26" xfId="0" applyNumberFormat="1" applyFont="1" applyBorder="1" applyAlignment="1" applyProtection="1">
      <alignment horizontal="center" vertical="center" wrapText="1"/>
      <protection locked="0"/>
    </xf>
    <xf numFmtId="49" fontId="13" fillId="0" borderId="41" xfId="0" applyNumberFormat="1" applyFont="1" applyBorder="1" applyAlignment="1" applyProtection="1">
      <alignment horizontal="center" vertical="center" wrapText="1"/>
      <protection locked="0"/>
    </xf>
    <xf numFmtId="49" fontId="13" fillId="7" borderId="42" xfId="0" applyNumberFormat="1" applyFont="1" applyFill="1" applyBorder="1" applyAlignment="1" applyProtection="1">
      <alignment horizontal="center" vertical="center" wrapText="1"/>
      <protection locked="0"/>
    </xf>
    <xf numFmtId="49" fontId="13" fillId="7" borderId="41" xfId="0" applyNumberFormat="1" applyFont="1" applyFill="1" applyBorder="1" applyAlignment="1" applyProtection="1">
      <alignment horizontal="center" vertical="center" wrapText="1"/>
      <protection locked="0"/>
    </xf>
    <xf numFmtId="49" fontId="2" fillId="7" borderId="42" xfId="0" applyNumberFormat="1" applyFont="1" applyFill="1" applyBorder="1" applyAlignment="1" applyProtection="1">
      <alignment horizontal="left" vertical="top" wrapText="1"/>
      <protection locked="0"/>
    </xf>
    <xf numFmtId="49" fontId="2" fillId="7" borderId="41" xfId="0" applyNumberFormat="1" applyFont="1" applyFill="1" applyBorder="1" applyAlignment="1" applyProtection="1">
      <alignment horizontal="left" vertical="top" wrapText="1"/>
      <protection locked="0"/>
    </xf>
    <xf numFmtId="0" fontId="4" fillId="10" borderId="8" xfId="0" applyFont="1" applyFill="1" applyBorder="1" applyAlignment="1">
      <alignment vertical="center" wrapText="1"/>
    </xf>
    <xf numFmtId="0" fontId="4" fillId="10" borderId="31" xfId="0" applyFont="1" applyFill="1" applyBorder="1" applyAlignment="1">
      <alignment vertical="center" wrapText="1"/>
    </xf>
    <xf numFmtId="0" fontId="4" fillId="10" borderId="32" xfId="0" applyFont="1" applyFill="1" applyBorder="1" applyAlignment="1">
      <alignment vertical="center" wrapText="1"/>
    </xf>
    <xf numFmtId="0" fontId="19" fillId="9" borderId="7" xfId="0" applyFont="1" applyFill="1" applyBorder="1" applyAlignment="1">
      <alignment vertical="center" wrapText="1"/>
    </xf>
    <xf numFmtId="0" fontId="4" fillId="10" borderId="11" xfId="0" applyFont="1" applyFill="1" applyBorder="1" applyAlignment="1">
      <alignment vertical="top" wrapText="1"/>
    </xf>
    <xf numFmtId="0" fontId="4" fillId="10" borderId="0" xfId="0" applyFont="1" applyFill="1" applyAlignment="1">
      <alignment vertical="top" wrapText="1"/>
    </xf>
    <xf numFmtId="0" fontId="4" fillId="10" borderId="18" xfId="0" applyFont="1" applyFill="1" applyBorder="1" applyAlignment="1">
      <alignment vertical="top" wrapText="1"/>
    </xf>
    <xf numFmtId="49" fontId="13" fillId="0" borderId="20" xfId="0" applyNumberFormat="1" applyFont="1" applyBorder="1" applyAlignment="1" applyProtection="1">
      <alignment horizontal="center" vertical="center" wrapText="1"/>
      <protection locked="0"/>
    </xf>
    <xf numFmtId="49" fontId="13" fillId="0" borderId="34" xfId="0" applyNumberFormat="1" applyFont="1" applyBorder="1" applyAlignment="1" applyProtection="1">
      <alignment horizontal="center" vertical="center" wrapText="1"/>
      <protection locked="0"/>
    </xf>
    <xf numFmtId="49" fontId="13" fillId="7" borderId="33" xfId="0" applyNumberFormat="1" applyFont="1" applyFill="1" applyBorder="1" applyAlignment="1" applyProtection="1">
      <alignment horizontal="center" vertical="center" wrapText="1"/>
      <protection locked="0"/>
    </xf>
    <xf numFmtId="49" fontId="13" fillId="7" borderId="34" xfId="0" applyNumberFormat="1" applyFont="1" applyFill="1" applyBorder="1" applyAlignment="1" applyProtection="1">
      <alignment horizontal="center" vertical="center" wrapText="1"/>
      <protection locked="0"/>
    </xf>
    <xf numFmtId="49" fontId="2" fillId="7" borderId="33" xfId="0" applyNumberFormat="1" applyFont="1" applyFill="1" applyBorder="1" applyAlignment="1" applyProtection="1">
      <alignment horizontal="left" vertical="top" wrapText="1"/>
      <protection locked="0"/>
    </xf>
    <xf numFmtId="49" fontId="2" fillId="7" borderId="21" xfId="0" applyNumberFormat="1" applyFont="1" applyFill="1" applyBorder="1" applyAlignment="1" applyProtection="1">
      <alignment horizontal="left" vertical="top" wrapText="1"/>
      <protection locked="0"/>
    </xf>
    <xf numFmtId="49" fontId="2" fillId="7" borderId="34" xfId="0" applyNumberFormat="1" applyFont="1" applyFill="1" applyBorder="1" applyAlignment="1" applyProtection="1">
      <alignment horizontal="left" vertical="top" wrapText="1"/>
      <protection locked="0"/>
    </xf>
    <xf numFmtId="49" fontId="2" fillId="7" borderId="22" xfId="0" applyNumberFormat="1" applyFont="1" applyFill="1" applyBorder="1" applyAlignment="1" applyProtection="1">
      <alignment horizontal="left" vertical="top" wrapText="1"/>
      <protection locked="0"/>
    </xf>
    <xf numFmtId="49" fontId="13" fillId="0" borderId="23" xfId="0" applyNumberFormat="1" applyFont="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wrapText="1"/>
      <protection locked="0"/>
    </xf>
    <xf numFmtId="49" fontId="13" fillId="7" borderId="4" xfId="0" applyNumberFormat="1" applyFont="1" applyFill="1" applyBorder="1" applyAlignment="1" applyProtection="1">
      <alignment horizontal="center" vertical="center" wrapText="1"/>
      <protection locked="0"/>
    </xf>
    <xf numFmtId="49" fontId="13" fillId="7" borderId="5" xfId="0" applyNumberFormat="1" applyFont="1" applyFill="1" applyBorder="1" applyAlignment="1" applyProtection="1">
      <alignment horizontal="center" vertical="center" wrapText="1"/>
      <protection locked="0"/>
    </xf>
    <xf numFmtId="49" fontId="2" fillId="7" borderId="4" xfId="0" applyNumberFormat="1" applyFont="1" applyFill="1" applyBorder="1" applyAlignment="1" applyProtection="1">
      <alignment horizontal="left" vertical="top" wrapText="1"/>
      <protection locked="0"/>
    </xf>
    <xf numFmtId="49" fontId="2" fillId="7" borderId="7" xfId="0" applyNumberFormat="1" applyFont="1" applyFill="1" applyBorder="1" applyAlignment="1" applyProtection="1">
      <alignment horizontal="left" vertical="top" wrapText="1"/>
      <protection locked="0"/>
    </xf>
    <xf numFmtId="49" fontId="2" fillId="7" borderId="5" xfId="0" applyNumberFormat="1" applyFont="1" applyFill="1" applyBorder="1" applyAlignment="1" applyProtection="1">
      <alignment horizontal="left" vertical="top" wrapText="1"/>
      <protection locked="0"/>
    </xf>
    <xf numFmtId="49" fontId="2" fillId="7" borderId="19" xfId="0" applyNumberFormat="1" applyFont="1" applyFill="1" applyBorder="1" applyAlignment="1" applyProtection="1">
      <alignment horizontal="left" vertical="top" wrapText="1"/>
      <protection locked="0"/>
    </xf>
    <xf numFmtId="49" fontId="13" fillId="0" borderId="24" xfId="0" applyNumberFormat="1" applyFont="1" applyBorder="1" applyAlignment="1" applyProtection="1">
      <alignment horizontal="center" vertical="center" wrapText="1"/>
      <protection locked="0"/>
    </xf>
    <xf numFmtId="49" fontId="13" fillId="0" borderId="17" xfId="0" applyNumberFormat="1" applyFont="1" applyBorder="1" applyAlignment="1" applyProtection="1">
      <alignment horizontal="center" vertical="center" wrapText="1"/>
      <protection locked="0"/>
    </xf>
    <xf numFmtId="49" fontId="13" fillId="7" borderId="15" xfId="0" applyNumberFormat="1" applyFont="1" applyFill="1" applyBorder="1" applyAlignment="1" applyProtection="1">
      <alignment horizontal="center" vertical="center" wrapText="1"/>
      <protection locked="0"/>
    </xf>
    <xf numFmtId="49" fontId="13" fillId="7" borderId="17" xfId="0" applyNumberFormat="1" applyFont="1" applyFill="1" applyBorder="1" applyAlignment="1" applyProtection="1">
      <alignment horizontal="center" vertical="center" wrapText="1"/>
      <protection locked="0"/>
    </xf>
    <xf numFmtId="49" fontId="2" fillId="7" borderId="15" xfId="0" applyNumberFormat="1" applyFont="1" applyFill="1" applyBorder="1" applyAlignment="1" applyProtection="1">
      <alignment horizontal="left" vertical="top" wrapText="1"/>
      <protection locked="0"/>
    </xf>
    <xf numFmtId="49" fontId="2" fillId="7" borderId="16" xfId="0" applyNumberFormat="1" applyFont="1" applyFill="1" applyBorder="1" applyAlignment="1" applyProtection="1">
      <alignment horizontal="left" vertical="top" wrapText="1"/>
      <protection locked="0"/>
    </xf>
    <xf numFmtId="49" fontId="2" fillId="7" borderId="17" xfId="0" applyNumberFormat="1" applyFont="1" applyFill="1" applyBorder="1" applyAlignment="1" applyProtection="1">
      <alignment horizontal="left" vertical="top" wrapText="1"/>
      <protection locked="0"/>
    </xf>
    <xf numFmtId="49" fontId="2" fillId="7" borderId="25" xfId="0" applyNumberFormat="1" applyFont="1" applyFill="1" applyBorder="1" applyAlignment="1" applyProtection="1">
      <alignment horizontal="left" vertical="top" wrapText="1"/>
      <protection locked="0"/>
    </xf>
    <xf numFmtId="0" fontId="4" fillId="9" borderId="4" xfId="0" applyFont="1" applyFill="1" applyBorder="1" applyAlignment="1">
      <alignment vertical="center" wrapText="1"/>
    </xf>
    <xf numFmtId="0" fontId="4" fillId="9" borderId="5" xfId="0" applyFont="1" applyFill="1" applyBorder="1" applyAlignment="1">
      <alignment vertical="center" wrapText="1"/>
    </xf>
    <xf numFmtId="0" fontId="4" fillId="9" borderId="1" xfId="0" applyFont="1" applyFill="1" applyBorder="1" applyAlignment="1">
      <alignment vertical="center" wrapText="1"/>
    </xf>
    <xf numFmtId="49" fontId="4" fillId="0" borderId="43" xfId="0" applyNumberFormat="1" applyFont="1" applyBorder="1" applyAlignment="1" applyProtection="1">
      <alignment horizontal="left" vertical="center" wrapText="1"/>
      <protection locked="0"/>
    </xf>
    <xf numFmtId="49" fontId="4" fillId="0" borderId="44" xfId="0" applyNumberFormat="1" applyFont="1" applyBorder="1" applyAlignment="1" applyProtection="1">
      <alignment horizontal="left" vertical="center" wrapText="1"/>
      <protection locked="0"/>
    </xf>
    <xf numFmtId="49" fontId="4" fillId="0" borderId="45" xfId="0" applyNumberFormat="1" applyFont="1" applyBorder="1" applyAlignment="1" applyProtection="1">
      <alignment horizontal="left" vertical="center" wrapText="1"/>
      <protection locked="0"/>
    </xf>
    <xf numFmtId="49" fontId="19" fillId="0" borderId="15" xfId="0" applyNumberFormat="1" applyFont="1" applyBorder="1" applyAlignment="1" applyProtection="1">
      <alignment horizontal="left" vertical="top" wrapText="1"/>
      <protection locked="0"/>
    </xf>
    <xf numFmtId="49" fontId="19" fillId="0" borderId="16" xfId="0" applyNumberFormat="1" applyFont="1" applyBorder="1" applyAlignment="1" applyProtection="1">
      <alignment horizontal="left" vertical="top" wrapText="1"/>
      <protection locked="0"/>
    </xf>
    <xf numFmtId="49" fontId="13" fillId="0" borderId="15" xfId="0" applyNumberFormat="1" applyFont="1" applyBorder="1" applyAlignment="1" applyProtection="1">
      <alignment horizontal="center" vertical="center" wrapText="1"/>
      <protection locked="0"/>
    </xf>
    <xf numFmtId="0" fontId="4" fillId="8" borderId="8"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6" fillId="12" borderId="35" xfId="0" applyFont="1" applyFill="1" applyBorder="1" applyAlignment="1">
      <alignment horizontal="center" vertical="center"/>
    </xf>
    <xf numFmtId="0" fontId="6" fillId="12" borderId="0" xfId="0" applyFont="1" applyFill="1" applyAlignment="1">
      <alignment horizontal="center" vertical="center"/>
    </xf>
    <xf numFmtId="0" fontId="6" fillId="12" borderId="36" xfId="0" applyFont="1" applyFill="1" applyBorder="1" applyAlignment="1">
      <alignment horizontal="center" vertical="center"/>
    </xf>
    <xf numFmtId="0" fontId="23" fillId="6" borderId="35" xfId="0" applyFont="1" applyFill="1" applyBorder="1" applyAlignment="1">
      <alignment horizontal="center" vertical="center"/>
    </xf>
    <xf numFmtId="0" fontId="23" fillId="6" borderId="0" xfId="0" applyFont="1" applyFill="1" applyAlignment="1">
      <alignment horizontal="center" vertical="center"/>
    </xf>
    <xf numFmtId="0" fontId="23" fillId="6" borderId="36" xfId="0" applyFont="1" applyFill="1" applyBorder="1" applyAlignment="1">
      <alignment horizontal="center" vertical="center"/>
    </xf>
    <xf numFmtId="0" fontId="21" fillId="4" borderId="0" xfId="1" applyFont="1" applyFill="1" applyBorder="1" applyAlignment="1">
      <alignment horizontal="center" vertical="center"/>
    </xf>
    <xf numFmtId="0" fontId="16" fillId="7" borderId="4" xfId="0" applyFont="1" applyFill="1" applyBorder="1" applyAlignment="1">
      <alignment vertical="center" wrapText="1"/>
    </xf>
    <xf numFmtId="0" fontId="32" fillId="0" borderId="0" xfId="1" applyFont="1" applyAlignment="1">
      <alignment horizontal="center" vertical="center"/>
    </xf>
    <xf numFmtId="0" fontId="29" fillId="15" borderId="8" xfId="0" applyFont="1" applyFill="1" applyBorder="1" applyAlignment="1">
      <alignment vertical="top" wrapText="1"/>
    </xf>
    <xf numFmtId="0" fontId="29" fillId="15" borderId="32" xfId="0" applyFont="1" applyFill="1" applyBorder="1" applyAlignment="1">
      <alignment vertical="top" wrapText="1"/>
    </xf>
    <xf numFmtId="0" fontId="28" fillId="13" borderId="48" xfId="0" applyFont="1" applyFill="1" applyBorder="1" applyAlignment="1">
      <alignment horizontal="center" vertical="center" wrapText="1"/>
    </xf>
    <xf numFmtId="0" fontId="28" fillId="13" borderId="49" xfId="0" applyFont="1" applyFill="1" applyBorder="1" applyAlignment="1">
      <alignment horizontal="center" vertical="center" wrapText="1"/>
    </xf>
    <xf numFmtId="0" fontId="29" fillId="15" borderId="4" xfId="0" applyFont="1" applyFill="1" applyBorder="1" applyAlignment="1">
      <alignment horizontal="left" vertical="top" wrapText="1"/>
    </xf>
    <xf numFmtId="0" fontId="29" fillId="15" borderId="5" xfId="0" applyFont="1" applyFill="1" applyBorder="1" applyAlignment="1">
      <alignment horizontal="left" vertical="top" wrapText="1"/>
    </xf>
    <xf numFmtId="0" fontId="29" fillId="15" borderId="8" xfId="0" applyFont="1" applyFill="1" applyBorder="1" applyAlignment="1">
      <alignment horizontal="left" vertical="top" wrapText="1"/>
    </xf>
    <xf numFmtId="0" fontId="29" fillId="15" borderId="32" xfId="0" applyFont="1" applyFill="1" applyBorder="1" applyAlignment="1">
      <alignment horizontal="left" vertical="top" wrapText="1"/>
    </xf>
    <xf numFmtId="0" fontId="29" fillId="15" borderId="11" xfId="0" applyFont="1" applyFill="1" applyBorder="1" applyAlignment="1">
      <alignment horizontal="left" vertical="top" wrapText="1"/>
    </xf>
    <xf numFmtId="0" fontId="29" fillId="15" borderId="18"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3" xfId="0" applyFont="1" applyBorder="1" applyAlignment="1">
      <alignment horizontal="left" vertical="top" wrapText="1"/>
    </xf>
    <xf numFmtId="0" fontId="29" fillId="0" borderId="40" xfId="0" applyFont="1" applyBorder="1" applyAlignment="1">
      <alignment horizontal="left" vertical="top" wrapText="1"/>
    </xf>
    <xf numFmtId="0" fontId="29" fillId="0" borderId="32" xfId="0" applyFont="1" applyBorder="1" applyAlignment="1">
      <alignment horizontal="left" vertical="top" wrapText="1"/>
    </xf>
    <xf numFmtId="0" fontId="29" fillId="0" borderId="18" xfId="0" applyFont="1" applyBorder="1" applyAlignment="1">
      <alignment horizontal="left" vertical="top"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cellXfs>
  <cellStyles count="3">
    <cellStyle name="パーセント" xfId="2" builtinId="5"/>
    <cellStyle name="ハイパーリンク" xfId="1" builtinId="8" customBuiltin="1"/>
    <cellStyle name="標準" xfId="0" builtinId="0"/>
  </cellStyles>
  <dxfs count="17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563C1"/>
      <color rgb="FF99D6E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meti.go.jp/press/2019/07/20190731003/20190731003-1.pdf" TargetMode="External"/><Relationship Id="rId1" Type="http://schemas.openxmlformats.org/officeDocument/2006/relationships/hyperlink" Target="https://www.ipa.go.jp/ikc/info/dxpi.html" TargetMode="External"/></Relationships>
</file>

<file path=xl/drawings/drawing1.xml><?xml version="1.0" encoding="utf-8"?>
<xdr:wsDr xmlns:xdr="http://schemas.openxmlformats.org/drawingml/2006/spreadsheetDrawing" xmlns:a="http://schemas.openxmlformats.org/drawingml/2006/main">
  <xdr:twoCellAnchor>
    <xdr:from>
      <xdr:col>3</xdr:col>
      <xdr:colOff>76200</xdr:colOff>
      <xdr:row>1</xdr:row>
      <xdr:rowOff>44655</xdr:rowOff>
    </xdr:from>
    <xdr:to>
      <xdr:col>16</xdr:col>
      <xdr:colOff>533400</xdr:colOff>
      <xdr:row>8</xdr:row>
      <xdr:rowOff>365655</xdr:rowOff>
    </xdr:to>
    <xdr:sp macro="" textlink="">
      <xdr:nvSpPr>
        <xdr:cNvPr id="43" name="テキスト ボックス 42">
          <a:hlinkClick xmlns:r="http://schemas.openxmlformats.org/officeDocument/2006/relationships" r:id="rId1"/>
          <a:extLst>
            <a:ext uri="{FF2B5EF4-FFF2-40B4-BE49-F238E27FC236}">
              <a16:creationId xmlns:a16="http://schemas.microsoft.com/office/drawing/2014/main" id="{302DE214-0CD6-43BF-8D05-6192ED64C617}"/>
            </a:ext>
          </a:extLst>
        </xdr:cNvPr>
        <xdr:cNvSpPr txBox="1"/>
      </xdr:nvSpPr>
      <xdr:spPr>
        <a:xfrm>
          <a:off x="304800" y="425655"/>
          <a:ext cx="10820400" cy="2988000"/>
        </a:xfrm>
        <a:prstGeom prst="rect">
          <a:avLst/>
        </a:prstGeom>
        <a:solidFill>
          <a:schemeClr val="accent2">
            <a:lumMod val="40000"/>
            <a:lumOff val="60000"/>
          </a:schemeClr>
        </a:solidFill>
        <a:ln>
          <a:solidFill>
            <a:schemeClr val="tx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400" b="1" u="sng">
              <a:solidFill>
                <a:sysClr val="windowText" lastClr="000000"/>
              </a:solidFill>
              <a:latin typeface="游ゴシック" panose="020B0400000000000000" pitchFamily="50" charset="-128"/>
              <a:ea typeface="游ゴシック" panose="020B0400000000000000" pitchFamily="50" charset="-128"/>
            </a:rPr>
            <a:t>データの収集に関するご協力のお願い</a:t>
          </a:r>
          <a:endParaRPr kumimoji="1" lang="en-US" altLang="ja-JP" sz="1400" b="1" u="none">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各社の自己診断結果については、独立行政法人情報処理推進機構（以下、</a:t>
          </a:r>
          <a:r>
            <a:rPr lang="en-US" altLang="ja-JP" sz="1100" b="0">
              <a:solidFill>
                <a:sysClr val="windowText" lastClr="000000"/>
              </a:solidFill>
              <a:latin typeface="游ゴシック" panose="020B0400000000000000" pitchFamily="50" charset="-128"/>
              <a:ea typeface="游ゴシック" panose="020B0400000000000000" pitchFamily="50" charset="-128"/>
            </a:rPr>
            <a:t>IPA</a:t>
          </a:r>
          <a:r>
            <a:rPr lang="ja-JP" altLang="en-US" sz="1100" b="0">
              <a:solidFill>
                <a:sysClr val="windowText" lastClr="000000"/>
              </a:solidFill>
              <a:latin typeface="游ゴシック" panose="020B0400000000000000" pitchFamily="50" charset="-128"/>
              <a:ea typeface="游ゴシック" panose="020B0400000000000000" pitchFamily="50" charset="-128"/>
            </a:rPr>
            <a:t>）において、収集されたデータに基づき各社の診断結果を総合的に分析し、全体データとの比較が可能となるベンチマークを作成します（</a:t>
          </a:r>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）。このベンチマークを活用することにより、各社が自社と他社の差を把握し、次にとるべきアクションについて理解を深めることが期待されます。ベンチマークは以下の</a:t>
          </a:r>
          <a:r>
            <a:rPr lang="en-US" altLang="ja-JP" sz="1100" b="0">
              <a:solidFill>
                <a:sysClr val="windowText" lastClr="000000"/>
              </a:solidFill>
              <a:latin typeface="游ゴシック" panose="020B0400000000000000" pitchFamily="50" charset="-128"/>
              <a:ea typeface="游ゴシック" panose="020B0400000000000000" pitchFamily="50" charset="-128"/>
            </a:rPr>
            <a:t>Web</a:t>
          </a:r>
          <a:r>
            <a:rPr lang="ja-JP" altLang="en-US" sz="1100" b="0">
              <a:solidFill>
                <a:sysClr val="windowText" lastClr="000000"/>
              </a:solidFill>
              <a:latin typeface="游ゴシック" panose="020B0400000000000000" pitchFamily="50" charset="-128"/>
              <a:ea typeface="游ゴシック" panose="020B0400000000000000" pitchFamily="50" charset="-128"/>
            </a:rPr>
            <a:t>サイトから診断結果をご入力いただいた企業に対してご提供しています。</a:t>
          </a:r>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r>
            <a:rPr lang="en-US" altLang="ja-JP" sz="1100" b="0" u="none">
              <a:solidFill>
                <a:sysClr val="windowText" lastClr="000000"/>
              </a:solidFill>
              <a:latin typeface="游ゴシック" panose="020B0400000000000000" pitchFamily="50" charset="-128"/>
              <a:ea typeface="游ゴシック" panose="020B0400000000000000" pitchFamily="50" charset="-128"/>
            </a:rPr>
            <a:t>【DX</a:t>
          </a:r>
          <a:r>
            <a:rPr lang="ja-JP" altLang="en-US" sz="1100" b="0" u="none">
              <a:solidFill>
                <a:sysClr val="windowText" lastClr="000000"/>
              </a:solidFill>
              <a:latin typeface="游ゴシック" panose="020B0400000000000000" pitchFamily="50" charset="-128"/>
              <a:ea typeface="游ゴシック" panose="020B0400000000000000" pitchFamily="50" charset="-128"/>
            </a:rPr>
            <a:t>推進指標自己診断結果入力サイト</a:t>
          </a:r>
          <a:r>
            <a:rPr lang="en-US" altLang="ja-JP" sz="1100" b="0" u="none">
              <a:solidFill>
                <a:sysClr val="windowText" lastClr="000000"/>
              </a:solidFill>
              <a:latin typeface="游ゴシック" panose="020B0400000000000000" pitchFamily="50" charset="-128"/>
              <a:ea typeface="游ゴシック" panose="020B0400000000000000" pitchFamily="50" charset="-128"/>
            </a:rPr>
            <a:t>】https://www.ipa.go.jp/ikc/info/dxpi.html</a:t>
          </a:r>
        </a:p>
        <a:p>
          <a:endParaRPr lang="en-US" altLang="ja-JP" sz="1100" b="0" u="none">
            <a:solidFill>
              <a:sysClr val="windowText" lastClr="000000"/>
            </a:solidFill>
            <a:latin typeface="游ゴシック" panose="020B0400000000000000" pitchFamily="50" charset="-128"/>
            <a:ea typeface="游ゴシック" panose="020B0400000000000000" pitchFamily="50" charset="-128"/>
          </a:endParaRPr>
        </a:p>
        <a:p>
          <a:pPr>
            <a:spcAft>
              <a:spcPts val="0"/>
            </a:spcAft>
          </a:pPr>
          <a:r>
            <a:rPr lang="en-US" altLang="ja-JP" sz="1100" b="0" u="none">
              <a:solidFill>
                <a:sysClr val="windowText" lastClr="000000"/>
              </a:solidFill>
              <a:effectLst/>
              <a:latin typeface="游ゴシック" panose="020B0400000000000000" pitchFamily="50" charset="-128"/>
              <a:ea typeface="游ゴシック" panose="020B0400000000000000" pitchFamily="50" charset="-128"/>
              <a:cs typeface="+mn-cs"/>
            </a:rPr>
            <a:t>※</a:t>
          </a:r>
          <a:r>
            <a:rPr lang="en-US" altLang="ja-JP" sz="1100" kern="100">
              <a:solidFill>
                <a:sysClr val="windowText" lastClr="000000"/>
              </a:solidFill>
              <a:effectLst/>
              <a:latin typeface="游ゴシック" panose="020B0400000000000000" pitchFamily="50" charset="-128"/>
              <a:ea typeface="游ゴシック" panose="020B0400000000000000" pitchFamily="50" charset="-128"/>
              <a:cs typeface="Courier New" panose="02070309020205020404" pitchFamily="49" charset="0"/>
            </a:rPr>
            <a:t>IPA</a:t>
          </a:r>
          <a:r>
            <a:rPr lang="ja-JP" altLang="ja-JP" sz="1100" kern="100">
              <a:solidFill>
                <a:sysClr val="windowText" lastClr="000000"/>
              </a:solidFill>
              <a:effectLst/>
              <a:latin typeface="游ゴシック" panose="020B0400000000000000" pitchFamily="50" charset="-128"/>
              <a:ea typeface="游ゴシック" panose="020B0400000000000000" pitchFamily="50" charset="-128"/>
              <a:cs typeface="Courier New" panose="02070309020205020404" pitchFamily="49" charset="0"/>
            </a:rPr>
            <a:t>は、上記サイトにて取得したデータを、上記ベンチマークや統計資料の作成・統計処理手法の分析開発等の他、関連制度・業務の改善や施策立案等の目的のために利用します。また、</a:t>
          </a:r>
          <a:r>
            <a:rPr lang="en-US" altLang="ja-JP" sz="1100" kern="100">
              <a:solidFill>
                <a:sysClr val="windowText" lastClr="000000"/>
              </a:solidFill>
              <a:effectLst/>
              <a:latin typeface="游ゴシック" panose="020B0400000000000000" pitchFamily="50" charset="-128"/>
              <a:ea typeface="游ゴシック" panose="020B0400000000000000" pitchFamily="50" charset="-128"/>
              <a:cs typeface="Courier New" panose="02070309020205020404" pitchFamily="49" charset="0"/>
            </a:rPr>
            <a:t>DX</a:t>
          </a:r>
          <a:r>
            <a:rPr lang="ja-JP" altLang="ja-JP" sz="1100" kern="100">
              <a:solidFill>
                <a:sysClr val="windowText" lastClr="000000"/>
              </a:solidFill>
              <a:effectLst/>
              <a:latin typeface="游ゴシック" panose="020B0400000000000000" pitchFamily="50" charset="-128"/>
              <a:ea typeface="游ゴシック" panose="020B0400000000000000" pitchFamily="50" charset="-128"/>
              <a:cs typeface="Courier New" panose="02070309020205020404" pitchFamily="49" charset="0"/>
            </a:rPr>
            <a:t>推進指標の策定者である経済産業省及び、関連する</a:t>
          </a:r>
          <a:r>
            <a:rPr lang="en-US" altLang="ja-JP" sz="1100" kern="100">
              <a:solidFill>
                <a:sysClr val="windowText" lastClr="000000"/>
              </a:solidFill>
              <a:effectLst/>
              <a:latin typeface="游ゴシック" panose="020B0400000000000000" pitchFamily="50" charset="-128"/>
              <a:ea typeface="游ゴシック" panose="020B0400000000000000" pitchFamily="50" charset="-128"/>
              <a:cs typeface="Courier New" panose="02070309020205020404" pitchFamily="49" charset="0"/>
            </a:rPr>
            <a:t>DX</a:t>
          </a:r>
          <a:r>
            <a:rPr lang="ja-JP" altLang="ja-JP" sz="1100" kern="100">
              <a:solidFill>
                <a:sysClr val="windowText" lastClr="000000"/>
              </a:solidFill>
              <a:effectLst/>
              <a:latin typeface="游ゴシック" panose="020B0400000000000000" pitchFamily="50" charset="-128"/>
              <a:ea typeface="游ゴシック" panose="020B0400000000000000" pitchFamily="50" charset="-128"/>
              <a:cs typeface="Courier New" panose="02070309020205020404" pitchFamily="49" charset="0"/>
            </a:rPr>
            <a:t>認定制度やものづくり補助金制度等の推進・支援・運営主体に提供する場合があります。</a:t>
          </a:r>
          <a:r>
            <a:rPr lang="ja-JP" altLang="en-US" sz="1100" kern="100">
              <a:solidFill>
                <a:sysClr val="windowText" lastClr="000000"/>
              </a:solidFill>
              <a:effectLst/>
              <a:latin typeface="游ゴシック" panose="020B0400000000000000" pitchFamily="50" charset="-128"/>
              <a:ea typeface="游ゴシック" panose="020B0400000000000000" pitchFamily="50" charset="-128"/>
              <a:cs typeface="Courier New" panose="02070309020205020404" pitchFamily="49" charset="0"/>
            </a:rPr>
            <a:t>因みに、公開不可の指示ある場合を除いて協力いただいた企業名を公表しますが、その場合であっても回答内容自体は公表しません。</a:t>
          </a:r>
          <a:r>
            <a:rPr lang="ja-JP" altLang="ja-JP" sz="1100" kern="100">
              <a:solidFill>
                <a:sysClr val="windowText" lastClr="000000"/>
              </a:solidFill>
              <a:effectLst/>
              <a:latin typeface="游ゴシック" panose="020B0400000000000000" pitchFamily="50" charset="-128"/>
              <a:ea typeface="游ゴシック" panose="020B0400000000000000" pitchFamily="50" charset="-128"/>
              <a:cs typeface="Courier New" panose="02070309020205020404" pitchFamily="49" charset="0"/>
            </a:rPr>
            <a:t>なお、個人情報については、個人情報保護関係諸法令に従って適切に取り扱います。上記の他、回答内容などについて</a:t>
          </a:r>
          <a:r>
            <a:rPr lang="en-US" altLang="ja-JP" sz="1100" kern="100">
              <a:solidFill>
                <a:sysClr val="windowText" lastClr="000000"/>
              </a:solidFill>
              <a:effectLst/>
              <a:latin typeface="游ゴシック" panose="020B0400000000000000" pitchFamily="50" charset="-128"/>
              <a:ea typeface="游ゴシック" panose="020B0400000000000000" pitchFamily="50" charset="-128"/>
              <a:cs typeface="Courier New" panose="02070309020205020404" pitchFamily="49" charset="0"/>
            </a:rPr>
            <a:t>IPA</a:t>
          </a:r>
          <a:r>
            <a:rPr lang="ja-JP" altLang="ja-JP" sz="1100" kern="100">
              <a:solidFill>
                <a:sysClr val="windowText" lastClr="000000"/>
              </a:solidFill>
              <a:effectLst/>
              <a:latin typeface="游ゴシック" panose="020B0400000000000000" pitchFamily="50" charset="-128"/>
              <a:ea typeface="游ゴシック" panose="020B0400000000000000" pitchFamily="50" charset="-128"/>
              <a:cs typeface="Courier New" panose="02070309020205020404" pitchFamily="49" charset="0"/>
            </a:rPr>
            <a:t>から確認・質問等させていただく場合や、先進事例の収集等を目的にヒアリングを依頼させていただく場合がございます。</a:t>
          </a:r>
        </a:p>
        <a:p>
          <a:endParaRPr lang="en-US" altLang="ja-JP" sz="1100" b="0" u="none">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3</xdr:col>
      <xdr:colOff>77514</xdr:colOff>
      <xdr:row>9</xdr:row>
      <xdr:rowOff>60385</xdr:rowOff>
    </xdr:from>
    <xdr:to>
      <xdr:col>16</xdr:col>
      <xdr:colOff>534714</xdr:colOff>
      <xdr:row>14</xdr:row>
      <xdr:rowOff>243385</xdr:rowOff>
    </xdr:to>
    <xdr:sp macro="" textlink="">
      <xdr:nvSpPr>
        <xdr:cNvPr id="44" name="テキスト ボックス 43">
          <a:hlinkClick xmlns:r="http://schemas.openxmlformats.org/officeDocument/2006/relationships" r:id="rId2"/>
          <a:extLst>
            <a:ext uri="{FF2B5EF4-FFF2-40B4-BE49-F238E27FC236}">
              <a16:creationId xmlns:a16="http://schemas.microsoft.com/office/drawing/2014/main" id="{E1A18733-56EE-4F34-92A4-F4E5A0C1CF4E}"/>
            </a:ext>
          </a:extLst>
        </xdr:cNvPr>
        <xdr:cNvSpPr txBox="1"/>
      </xdr:nvSpPr>
      <xdr:spPr>
        <a:xfrm>
          <a:off x="306114" y="3489385"/>
          <a:ext cx="10820400" cy="2088000"/>
        </a:xfrm>
        <a:prstGeom prst="rect">
          <a:avLst/>
        </a:prstGeom>
        <a:solidFill>
          <a:schemeClr val="accent1">
            <a:lumMod val="40000"/>
            <a:lumOff val="60000"/>
          </a:schemeClr>
        </a:solidFill>
        <a:ln>
          <a:solidFill>
            <a:schemeClr val="tx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400" b="1" u="sng">
              <a:solidFill>
                <a:sysClr val="windowText" lastClr="000000"/>
              </a:solidFill>
              <a:latin typeface="游ゴシック" panose="020B0400000000000000" pitchFamily="50" charset="-128"/>
              <a:ea typeface="游ゴシック" panose="020B0400000000000000" pitchFamily="50" charset="-128"/>
            </a:rPr>
            <a:t>無効回答基準について</a:t>
          </a:r>
          <a:endParaRPr kumimoji="1" lang="en-US" altLang="ja-JP" sz="1400" b="1" u="sng">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a:t>
          </a:r>
          <a:r>
            <a:rPr lang="en-US" altLang="ja-JP" sz="1100" b="0">
              <a:solidFill>
                <a:sysClr val="windowText" lastClr="000000"/>
              </a:solidFill>
              <a:latin typeface="游ゴシック" panose="020B0400000000000000" pitchFamily="50" charset="-128"/>
              <a:ea typeface="游ゴシック" panose="020B0400000000000000" pitchFamily="50" charset="-128"/>
            </a:rPr>
            <a:t>IPA</a:t>
          </a:r>
          <a:r>
            <a:rPr lang="ja-JP" altLang="en-US" sz="1100" b="0">
              <a:solidFill>
                <a:sysClr val="windowText" lastClr="000000"/>
              </a:solidFill>
              <a:latin typeface="游ゴシック" panose="020B0400000000000000" pitchFamily="50" charset="-128"/>
              <a:ea typeface="游ゴシック" panose="020B0400000000000000" pitchFamily="50" charset="-128"/>
            </a:rPr>
            <a:t>にてベンチマークを作成するにあたって、無効な回答として扱うデータの条件を無効回答基準として定めております。以下に該当するデータは、</a:t>
          </a:r>
          <a:r>
            <a:rPr lang="en-US" altLang="ja-JP" sz="1100" b="0">
              <a:solidFill>
                <a:sysClr val="windowText" lastClr="000000"/>
              </a:solidFill>
              <a:latin typeface="游ゴシック" panose="020B0400000000000000" pitchFamily="50" charset="-128"/>
              <a:ea typeface="游ゴシック" panose="020B0400000000000000" pitchFamily="50" charset="-128"/>
            </a:rPr>
            <a:t>DX</a:t>
          </a:r>
          <a:r>
            <a:rPr lang="ja-JP" altLang="en-US" sz="1100" b="0">
              <a:solidFill>
                <a:sysClr val="windowText" lastClr="000000"/>
              </a:solidFill>
              <a:latin typeface="游ゴシック" panose="020B0400000000000000" pitchFamily="50" charset="-128"/>
              <a:ea typeface="游ゴシック" panose="020B0400000000000000" pitchFamily="50" charset="-128"/>
            </a:rPr>
            <a:t>推進ポータルからの提出が出来ず、またベンチマーク作成のためのデータから除外させていただきますので、ご承知おきのほどよろしくお願いいたします。</a:t>
          </a:r>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・必須項目に未入力箇所があるもの</a:t>
          </a:r>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・定性指標の目標が現在より低い項目があるもの</a:t>
          </a:r>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なお、必須項目を回答する際には、経済産業省が公開している</a:t>
          </a:r>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a:t>
          </a:r>
          <a:r>
            <a:rPr lang="en-US" altLang="ja-JP" sz="1100" b="0">
              <a:solidFill>
                <a:sysClr val="windowText" lastClr="000000"/>
              </a:solidFill>
              <a:latin typeface="游ゴシック" panose="020B0400000000000000" pitchFamily="50" charset="-128"/>
              <a:ea typeface="游ゴシック" panose="020B0400000000000000" pitchFamily="50" charset="-128"/>
            </a:rPr>
            <a:t>DX</a:t>
          </a:r>
          <a:r>
            <a:rPr lang="ja-JP" altLang="en-US" sz="1100" b="0">
              <a:solidFill>
                <a:sysClr val="windowText" lastClr="000000"/>
              </a:solidFill>
              <a:latin typeface="游ゴシック" panose="020B0400000000000000" pitchFamily="50" charset="-128"/>
              <a:ea typeface="游ゴシック" panose="020B0400000000000000" pitchFamily="50" charset="-128"/>
            </a:rPr>
            <a:t>推進指標」とそのガイダンス</a:t>
          </a:r>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をご確認ください。</a:t>
          </a:r>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a:t>
          </a:r>
          <a:r>
            <a:rPr lang="en-US" altLang="ja-JP" sz="1100" b="0">
              <a:solidFill>
                <a:sysClr val="windowText" lastClr="000000"/>
              </a:solidFill>
              <a:latin typeface="游ゴシック" panose="020B0400000000000000" pitchFamily="50" charset="-128"/>
              <a:ea typeface="游ゴシック" panose="020B0400000000000000" pitchFamily="50" charset="-128"/>
            </a:rPr>
            <a:t>DX</a:t>
          </a:r>
          <a:r>
            <a:rPr lang="ja-JP" altLang="en-US" sz="1100" b="0">
              <a:solidFill>
                <a:sysClr val="windowText" lastClr="000000"/>
              </a:solidFill>
              <a:latin typeface="游ゴシック" panose="020B0400000000000000" pitchFamily="50" charset="-128"/>
              <a:ea typeface="游ゴシック" panose="020B0400000000000000" pitchFamily="50" charset="-128"/>
            </a:rPr>
            <a:t>推進指標」とそのガイダンス</a:t>
          </a:r>
          <a:r>
            <a:rPr lang="en-US" altLang="ja-JP" sz="1100" b="0">
              <a:solidFill>
                <a:sysClr val="windowText" lastClr="000000"/>
              </a:solidFill>
              <a:latin typeface="游ゴシック" panose="020B0400000000000000" pitchFamily="50" charset="-128"/>
              <a:ea typeface="游ゴシック" panose="020B0400000000000000" pitchFamily="50" charset="-128"/>
            </a:rPr>
            <a:t>】https://www.meti.go.jp/press/2019/07/20190731003/20190731003-1.pdf</a:t>
          </a:r>
        </a:p>
        <a:p>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D803216E-6946-4CEB-88F4-9F883374F368}"/>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90064F05-EE18-48BE-B239-96FC15F019B7}"/>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C766A09-3645-40D3-8A47-C54071D2CFED}"/>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33911504-0F07-4E86-8271-87F7C7411676}"/>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19050</xdr:rowOff>
    </xdr:from>
    <xdr:to>
      <xdr:col>5</xdr:col>
      <xdr:colOff>590550</xdr:colOff>
      <xdr:row>10</xdr:row>
      <xdr:rowOff>190500</xdr:rowOff>
    </xdr:to>
    <xdr:sp macro="" textlink="">
      <xdr:nvSpPr>
        <xdr:cNvPr id="11" name="右矢印 44">
          <a:extLst>
            <a:ext uri="{FF2B5EF4-FFF2-40B4-BE49-F238E27FC236}">
              <a16:creationId xmlns:a16="http://schemas.microsoft.com/office/drawing/2014/main" id="{65691662-DF99-4CBF-8D4C-E2E52A504878}"/>
            </a:ext>
          </a:extLst>
        </xdr:cNvPr>
        <xdr:cNvSpPr/>
      </xdr:nvSpPr>
      <xdr:spPr>
        <a:xfrm>
          <a:off x="2019300" y="107442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B8DE9902-4C78-4510-B142-2A9AEB1ADA05}"/>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08F4EC5D-AAB6-47A9-9040-DEBADDE7646B}"/>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91BFF048-DB0F-4EE9-8757-79337CB31176}"/>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53B7E8B3-2C7F-4E17-8A66-1F8826D60BE2}"/>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19050</xdr:rowOff>
    </xdr:from>
    <xdr:to>
      <xdr:col>5</xdr:col>
      <xdr:colOff>590550</xdr:colOff>
      <xdr:row>10</xdr:row>
      <xdr:rowOff>190500</xdr:rowOff>
    </xdr:to>
    <xdr:sp macro="" textlink="">
      <xdr:nvSpPr>
        <xdr:cNvPr id="11" name="右矢印 45">
          <a:extLst>
            <a:ext uri="{FF2B5EF4-FFF2-40B4-BE49-F238E27FC236}">
              <a16:creationId xmlns:a16="http://schemas.microsoft.com/office/drawing/2014/main" id="{E78B1074-82B6-40BC-BC23-A1EC948E7FAB}"/>
            </a:ext>
          </a:extLst>
        </xdr:cNvPr>
        <xdr:cNvSpPr/>
      </xdr:nvSpPr>
      <xdr:spPr>
        <a:xfrm>
          <a:off x="2019300" y="119348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30218806-94B8-4C07-A5DF-E965A5D3B96C}"/>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A467EFC3-5719-4B03-ABAA-724C09EE20EF}"/>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8304913A-FE3C-4817-8AB1-3BFE9A8F7790}"/>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49C8992E-D4C4-4652-B025-62A92BCA679C}"/>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9525</xdr:rowOff>
    </xdr:from>
    <xdr:to>
      <xdr:col>5</xdr:col>
      <xdr:colOff>590550</xdr:colOff>
      <xdr:row>10</xdr:row>
      <xdr:rowOff>180975</xdr:rowOff>
    </xdr:to>
    <xdr:sp macro="" textlink="">
      <xdr:nvSpPr>
        <xdr:cNvPr id="11" name="右矢印 46">
          <a:extLst>
            <a:ext uri="{FF2B5EF4-FFF2-40B4-BE49-F238E27FC236}">
              <a16:creationId xmlns:a16="http://schemas.microsoft.com/office/drawing/2014/main" id="{59743A17-EA1C-4317-9497-526F5F61C8CD}"/>
            </a:ext>
          </a:extLst>
        </xdr:cNvPr>
        <xdr:cNvSpPr/>
      </xdr:nvSpPr>
      <xdr:spPr>
        <a:xfrm>
          <a:off x="2019300" y="112871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9442FAA5-02D9-4209-AE81-DA682EAEF6A0}"/>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34D99242-D34A-4750-BF28-70EC76D21417}"/>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28C8B15F-F29E-427A-B99A-5EBD052C16E3}"/>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77B05AA-6E1D-4463-B5D4-A710895D8719}"/>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9525</xdr:rowOff>
    </xdr:from>
    <xdr:to>
      <xdr:col>5</xdr:col>
      <xdr:colOff>590550</xdr:colOff>
      <xdr:row>10</xdr:row>
      <xdr:rowOff>180975</xdr:rowOff>
    </xdr:to>
    <xdr:sp macro="" textlink="">
      <xdr:nvSpPr>
        <xdr:cNvPr id="11" name="右矢印 47">
          <a:extLst>
            <a:ext uri="{FF2B5EF4-FFF2-40B4-BE49-F238E27FC236}">
              <a16:creationId xmlns:a16="http://schemas.microsoft.com/office/drawing/2014/main" id="{802A062B-B604-4892-94C0-531FF5A88D2B}"/>
            </a:ext>
          </a:extLst>
        </xdr:cNvPr>
        <xdr:cNvSpPr/>
      </xdr:nvSpPr>
      <xdr:spPr>
        <a:xfrm>
          <a:off x="2019300" y="111156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85DB9CE7-7372-4405-922A-F081B2121FA0}"/>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5996B416-D852-49B9-BD4C-C77A28FACB5C}"/>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8CBB5950-5BAE-41CF-8BE5-8E1A115EFBCE}"/>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5320AA77-35EE-416E-9537-839CD4CDE32E}"/>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9525</xdr:rowOff>
    </xdr:from>
    <xdr:to>
      <xdr:col>5</xdr:col>
      <xdr:colOff>590550</xdr:colOff>
      <xdr:row>10</xdr:row>
      <xdr:rowOff>180975</xdr:rowOff>
    </xdr:to>
    <xdr:sp macro="" textlink="">
      <xdr:nvSpPr>
        <xdr:cNvPr id="11" name="右矢印 48">
          <a:extLst>
            <a:ext uri="{FF2B5EF4-FFF2-40B4-BE49-F238E27FC236}">
              <a16:creationId xmlns:a16="http://schemas.microsoft.com/office/drawing/2014/main" id="{3EEFA64E-7523-4C5A-85B6-3DA181F23604}"/>
            </a:ext>
          </a:extLst>
        </xdr:cNvPr>
        <xdr:cNvSpPr/>
      </xdr:nvSpPr>
      <xdr:spPr>
        <a:xfrm>
          <a:off x="2019300" y="112395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7AEAE44E-D073-4F47-B26C-D0ADC0FA6F94}"/>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825E5C15-EBBA-4DC5-9491-143E3B4E3C7C}"/>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66C05E94-9A54-42B9-B319-9625739660B3}"/>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89702FF7-E970-41E9-9B28-E2FD6C352211}"/>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19050</xdr:rowOff>
    </xdr:from>
    <xdr:to>
      <xdr:col>5</xdr:col>
      <xdr:colOff>590550</xdr:colOff>
      <xdr:row>10</xdr:row>
      <xdr:rowOff>190500</xdr:rowOff>
    </xdr:to>
    <xdr:sp macro="" textlink="">
      <xdr:nvSpPr>
        <xdr:cNvPr id="11" name="右矢印 49">
          <a:extLst>
            <a:ext uri="{FF2B5EF4-FFF2-40B4-BE49-F238E27FC236}">
              <a16:creationId xmlns:a16="http://schemas.microsoft.com/office/drawing/2014/main" id="{36D9A4CD-F0E0-47AB-B0BC-4F2B8499FC6E}"/>
            </a:ext>
          </a:extLst>
        </xdr:cNvPr>
        <xdr:cNvSpPr/>
      </xdr:nvSpPr>
      <xdr:spPr>
        <a:xfrm>
          <a:off x="2019300" y="111347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18823895-C0A7-47BF-AE03-AE725AC9C367}"/>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EFDB3B77-D6DF-427D-96DE-B20ED80B48CB}"/>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81B6A5AD-FBF7-452C-AEC1-0357F27CE90A}"/>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995460F8-43B0-45B4-A622-6581ACE514E9}"/>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19050</xdr:rowOff>
    </xdr:from>
    <xdr:to>
      <xdr:col>5</xdr:col>
      <xdr:colOff>590550</xdr:colOff>
      <xdr:row>10</xdr:row>
      <xdr:rowOff>190500</xdr:rowOff>
    </xdr:to>
    <xdr:sp macro="" textlink="">
      <xdr:nvSpPr>
        <xdr:cNvPr id="11" name="右矢印 50">
          <a:extLst>
            <a:ext uri="{FF2B5EF4-FFF2-40B4-BE49-F238E27FC236}">
              <a16:creationId xmlns:a16="http://schemas.microsoft.com/office/drawing/2014/main" id="{7052C896-AE86-43F0-9067-D1E8B29DCAFA}"/>
            </a:ext>
          </a:extLst>
        </xdr:cNvPr>
        <xdr:cNvSpPr/>
      </xdr:nvSpPr>
      <xdr:spPr>
        <a:xfrm>
          <a:off x="2019300" y="110966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09030FAD-63FE-4F91-8FC0-BC7BEE8BC79F}"/>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4880B036-5B58-4D4B-ACE0-9FDE69E228DA}"/>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7B723B7B-8B66-4F27-AC32-34BCFAACBCE2}"/>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E5F4DA4-9F5E-409F-99AC-B0A2660730FA}"/>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0</xdr:rowOff>
    </xdr:from>
    <xdr:to>
      <xdr:col>5</xdr:col>
      <xdr:colOff>590550</xdr:colOff>
      <xdr:row>10</xdr:row>
      <xdr:rowOff>171450</xdr:rowOff>
    </xdr:to>
    <xdr:sp macro="" textlink="">
      <xdr:nvSpPr>
        <xdr:cNvPr id="11" name="右矢印 51">
          <a:extLst>
            <a:ext uri="{FF2B5EF4-FFF2-40B4-BE49-F238E27FC236}">
              <a16:creationId xmlns:a16="http://schemas.microsoft.com/office/drawing/2014/main" id="{9B71C915-980C-4959-BDBD-593DACB8DC91}"/>
            </a:ext>
          </a:extLst>
        </xdr:cNvPr>
        <xdr:cNvSpPr/>
      </xdr:nvSpPr>
      <xdr:spPr>
        <a:xfrm>
          <a:off x="2019300" y="107442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5F5EF9B1-6C31-41CB-BCBA-AF304667900B}"/>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BB5E5F74-3B28-448F-9466-C0CD30C7FE46}"/>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35ADC5D8-E8D7-4412-9900-155019F044C3}"/>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51132F2-5892-4814-9408-3CADC1010F15}"/>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9525</xdr:rowOff>
    </xdr:from>
    <xdr:to>
      <xdr:col>5</xdr:col>
      <xdr:colOff>590550</xdr:colOff>
      <xdr:row>10</xdr:row>
      <xdr:rowOff>180975</xdr:rowOff>
    </xdr:to>
    <xdr:sp macro="" textlink="">
      <xdr:nvSpPr>
        <xdr:cNvPr id="11" name="右矢印 52">
          <a:extLst>
            <a:ext uri="{FF2B5EF4-FFF2-40B4-BE49-F238E27FC236}">
              <a16:creationId xmlns:a16="http://schemas.microsoft.com/office/drawing/2014/main" id="{A757E56F-2F5B-4241-AF6F-6D2BC4D542FF}"/>
            </a:ext>
          </a:extLst>
        </xdr:cNvPr>
        <xdr:cNvSpPr/>
      </xdr:nvSpPr>
      <xdr:spPr>
        <a:xfrm>
          <a:off x="2019300" y="114014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812265B6-C574-4665-A130-F7E526DAAFC6}"/>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D649148A-FCA8-4BA1-92B1-9E24D0E6C19B}"/>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B7E0D86E-C511-41F8-81E5-8CF766D676C2}"/>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000DFB9-EF2F-468C-B316-D0617CB95FAF}"/>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11" name="右矢印 53">
          <a:extLst>
            <a:ext uri="{FF2B5EF4-FFF2-40B4-BE49-F238E27FC236}">
              <a16:creationId xmlns:a16="http://schemas.microsoft.com/office/drawing/2014/main" id="{A5C43CEB-29AC-41D9-9A15-6DF7C6604312}"/>
            </a:ext>
          </a:extLst>
        </xdr:cNvPr>
        <xdr:cNvSpPr/>
      </xdr:nvSpPr>
      <xdr:spPr>
        <a:xfrm>
          <a:off x="2019300" y="115347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7D23CB74-DD8A-4D55-8C1E-9B77EA8F19E2}"/>
            </a:ext>
          </a:extLst>
        </xdr:cNvPr>
        <xdr:cNvGrpSpPr/>
      </xdr:nvGrpSpPr>
      <xdr:grpSpPr>
        <a:xfrm>
          <a:off x="6364820" y="1549400"/>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E3FDCD28-9E4F-424E-8521-F17A7F6E9D88}"/>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D3213142-A5B5-4951-B89C-22C63B27B8B0}"/>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2632A1E8-C9F6-4A54-8DEE-CF2FE028BC8F}"/>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57150</xdr:rowOff>
    </xdr:from>
    <xdr:to>
      <xdr:col>5</xdr:col>
      <xdr:colOff>590550</xdr:colOff>
      <xdr:row>10</xdr:row>
      <xdr:rowOff>228600</xdr:rowOff>
    </xdr:to>
    <xdr:sp macro="" textlink="">
      <xdr:nvSpPr>
        <xdr:cNvPr id="46" name="右矢印 13">
          <a:extLst>
            <a:ext uri="{FF2B5EF4-FFF2-40B4-BE49-F238E27FC236}">
              <a16:creationId xmlns:a16="http://schemas.microsoft.com/office/drawing/2014/main" id="{22B6FBD6-36CF-47D9-BD53-853C198CC1A3}"/>
            </a:ext>
          </a:extLst>
        </xdr:cNvPr>
        <xdr:cNvSpPr/>
      </xdr:nvSpPr>
      <xdr:spPr>
        <a:xfrm>
          <a:off x="2019300" y="122205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D23DEC6C-F44B-4FBA-BAFC-09E96E9C1FE9}"/>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5A0BCA6A-192A-4848-A62D-6D0E04415392}"/>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C144EEAF-1A6B-41A5-9BE7-B0D518E15EF5}"/>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BEDB45F2-7766-4788-BEDD-830D6BB0B83A}"/>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11" name="右矢印 54">
          <a:extLst>
            <a:ext uri="{FF2B5EF4-FFF2-40B4-BE49-F238E27FC236}">
              <a16:creationId xmlns:a16="http://schemas.microsoft.com/office/drawing/2014/main" id="{7811098E-D55B-4D09-A649-D748001A9B29}"/>
            </a:ext>
          </a:extLst>
        </xdr:cNvPr>
        <xdr:cNvSpPr/>
      </xdr:nvSpPr>
      <xdr:spPr>
        <a:xfrm>
          <a:off x="2019300" y="114871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D65B2B1F-0F10-44D2-9D79-DC823DB06E3E}"/>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B98D35D2-2904-4797-B284-5E08322BEF48}"/>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4AD5DB7C-2CFB-4505-BE01-D00C97FFCF37}"/>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46272BEE-7197-4D37-823E-17A8882AEDAD}"/>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21" name="右矢印 73">
          <a:extLst>
            <a:ext uri="{FF2B5EF4-FFF2-40B4-BE49-F238E27FC236}">
              <a16:creationId xmlns:a16="http://schemas.microsoft.com/office/drawing/2014/main" id="{A61EE2F1-8573-4C1C-83F7-5D87E023BC28}"/>
            </a:ext>
          </a:extLst>
        </xdr:cNvPr>
        <xdr:cNvSpPr/>
      </xdr:nvSpPr>
      <xdr:spPr>
        <a:xfrm>
          <a:off x="2019300" y="315372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F3648043-B413-484F-BF60-449CA7E9BD93}"/>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A5067D6E-2B14-4493-88F1-1CFDF96F9973}"/>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2D38061A-1998-4990-9351-8D07C9E129E2}"/>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194A89EC-D507-484D-A285-03EA5519D761}"/>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6" name="右矢印 73">
          <a:extLst>
            <a:ext uri="{FF2B5EF4-FFF2-40B4-BE49-F238E27FC236}">
              <a16:creationId xmlns:a16="http://schemas.microsoft.com/office/drawing/2014/main" id="{0F9442EE-52C0-4390-BF35-CA8539941CFB}"/>
            </a:ext>
          </a:extLst>
        </xdr:cNvPr>
        <xdr:cNvSpPr/>
      </xdr:nvSpPr>
      <xdr:spPr>
        <a:xfrm>
          <a:off x="2019300" y="121539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D603079C-BDE7-46A5-8508-A5D10D959384}"/>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E9CC6457-DFDC-477D-A6C9-085F820C8360}"/>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236A78B8-2DF6-4E24-8404-893139B3BF24}"/>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96EF0E34-4170-451D-9EA1-FDDF78658869}"/>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74">
          <a:extLst>
            <a:ext uri="{FF2B5EF4-FFF2-40B4-BE49-F238E27FC236}">
              <a16:creationId xmlns:a16="http://schemas.microsoft.com/office/drawing/2014/main" id="{5D4D0610-06EA-43EC-A5D9-0FFC50083AE6}"/>
            </a:ext>
          </a:extLst>
        </xdr:cNvPr>
        <xdr:cNvSpPr/>
      </xdr:nvSpPr>
      <xdr:spPr>
        <a:xfrm>
          <a:off x="2019300" y="112299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8A996C60-7C03-4654-88B3-0C4B82F6CF14}"/>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AD0F3A14-DA25-432B-B49A-DBC3763B4549}"/>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6C100734-EA07-479E-A0AE-7A386636FEA1}"/>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566047D-3659-4339-8C5B-E99283319855}"/>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75">
          <a:extLst>
            <a:ext uri="{FF2B5EF4-FFF2-40B4-BE49-F238E27FC236}">
              <a16:creationId xmlns:a16="http://schemas.microsoft.com/office/drawing/2014/main" id="{393626B7-4B4E-4C76-9609-A47D0CA4FCB5}"/>
            </a:ext>
          </a:extLst>
        </xdr:cNvPr>
        <xdr:cNvSpPr/>
      </xdr:nvSpPr>
      <xdr:spPr>
        <a:xfrm>
          <a:off x="2019300" y="111061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00AA6B66-107D-4805-9672-DEFB19C888EC}"/>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800C275A-0ABD-429D-8B5B-A7DA4F2998F8}"/>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F4075B57-69AF-4A3C-95E6-80102FDCA4C0}"/>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0DAFA36D-7DBB-49ED-BF5F-DED1D8290B63}"/>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76">
          <a:extLst>
            <a:ext uri="{FF2B5EF4-FFF2-40B4-BE49-F238E27FC236}">
              <a16:creationId xmlns:a16="http://schemas.microsoft.com/office/drawing/2014/main" id="{16F2EF55-6F97-4F12-A448-28F1C377186C}"/>
            </a:ext>
          </a:extLst>
        </xdr:cNvPr>
        <xdr:cNvSpPr/>
      </xdr:nvSpPr>
      <xdr:spPr>
        <a:xfrm>
          <a:off x="2019300" y="115157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F95FC63F-6EC6-46B0-9249-8511EC166D14}"/>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B0C9FE3D-8CA5-4478-AD5B-61073D29CC2C}"/>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58C6F3D7-48F1-49B2-A928-23850029225C}"/>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6E09D8D-3519-4EBE-9666-116270150F3D}"/>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77">
          <a:extLst>
            <a:ext uri="{FF2B5EF4-FFF2-40B4-BE49-F238E27FC236}">
              <a16:creationId xmlns:a16="http://schemas.microsoft.com/office/drawing/2014/main" id="{AD7D9556-A797-49F5-9341-966D64EBF9F5}"/>
            </a:ext>
          </a:extLst>
        </xdr:cNvPr>
        <xdr:cNvSpPr/>
      </xdr:nvSpPr>
      <xdr:spPr>
        <a:xfrm>
          <a:off x="2019300" y="109632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95CD7A01-CBF9-48E7-B20E-D6D01C844E92}"/>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1712CCD0-4A30-4D85-9CB5-EBD044B8E9CF}"/>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979AA477-7377-4575-A5E4-C0B3029A975F}"/>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AB720440-C0E5-4FEC-BAF9-C41239390D43}"/>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78">
          <a:extLst>
            <a:ext uri="{FF2B5EF4-FFF2-40B4-BE49-F238E27FC236}">
              <a16:creationId xmlns:a16="http://schemas.microsoft.com/office/drawing/2014/main" id="{945C0F9B-AA07-4330-807E-3692EB189CCD}"/>
            </a:ext>
          </a:extLst>
        </xdr:cNvPr>
        <xdr:cNvSpPr/>
      </xdr:nvSpPr>
      <xdr:spPr>
        <a:xfrm>
          <a:off x="2019300" y="110109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109C16FE-C9F1-499E-A494-A0FCB722D4C0}"/>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4CAAC943-8B11-44A7-BE60-8C3A135F8EDB}"/>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17E23531-7445-4B86-8180-45D4C8C5F76E}"/>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0FB806AE-04B6-408A-97FC-38A26E808C64}"/>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79">
          <a:extLst>
            <a:ext uri="{FF2B5EF4-FFF2-40B4-BE49-F238E27FC236}">
              <a16:creationId xmlns:a16="http://schemas.microsoft.com/office/drawing/2014/main" id="{34688C1B-DFA5-45CA-8EFF-C8D26D041563}"/>
            </a:ext>
          </a:extLst>
        </xdr:cNvPr>
        <xdr:cNvSpPr/>
      </xdr:nvSpPr>
      <xdr:spPr>
        <a:xfrm>
          <a:off x="2019300" y="115157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CEB7E0A4-05AF-4557-A016-9CE9AFCC8AD4}"/>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A3076C8C-E8A3-4557-B72A-B5D834424758}"/>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A7268769-774A-48C8-A3FD-37BC8FDC7697}"/>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C9CA7201-FBEE-46ED-85FC-67E185848497}"/>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0">
          <a:extLst>
            <a:ext uri="{FF2B5EF4-FFF2-40B4-BE49-F238E27FC236}">
              <a16:creationId xmlns:a16="http://schemas.microsoft.com/office/drawing/2014/main" id="{9901A793-5A23-447C-A018-CC575216370D}"/>
            </a:ext>
          </a:extLst>
        </xdr:cNvPr>
        <xdr:cNvSpPr/>
      </xdr:nvSpPr>
      <xdr:spPr>
        <a:xfrm>
          <a:off x="2019300" y="115062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8B52ADE8-4E1E-4D53-BEC6-B51FCD942CE3}"/>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305F0006-BDB9-493D-ADBC-A29ABA9E0106}"/>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C7F5C1CA-9078-4036-95D6-FAB613252539}"/>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ACA17B2B-3743-4E58-861E-3D85090A5AC7}"/>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57150</xdr:rowOff>
    </xdr:from>
    <xdr:to>
      <xdr:col>5</xdr:col>
      <xdr:colOff>590550</xdr:colOff>
      <xdr:row>10</xdr:row>
      <xdr:rowOff>228600</xdr:rowOff>
    </xdr:to>
    <xdr:sp macro="" textlink="">
      <xdr:nvSpPr>
        <xdr:cNvPr id="10" name="右矢印 13">
          <a:extLst>
            <a:ext uri="{FF2B5EF4-FFF2-40B4-BE49-F238E27FC236}">
              <a16:creationId xmlns:a16="http://schemas.microsoft.com/office/drawing/2014/main" id="{A897CB5E-AD96-4C40-84DC-305F89BE73F9}"/>
            </a:ext>
          </a:extLst>
        </xdr:cNvPr>
        <xdr:cNvSpPr/>
      </xdr:nvSpPr>
      <xdr:spPr>
        <a:xfrm>
          <a:off x="2019300" y="204882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8F8FD934-2830-4FC2-8E5B-BA489B2F8CA2}"/>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211D4C90-67CD-47DB-81C2-619EF24B53B5}"/>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76FFF4D0-4C7A-46F8-87E3-5288BD7F1A01}"/>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A53B76AC-6459-4DFB-8EF6-EF4C6F573266}"/>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1">
          <a:extLst>
            <a:ext uri="{FF2B5EF4-FFF2-40B4-BE49-F238E27FC236}">
              <a16:creationId xmlns:a16="http://schemas.microsoft.com/office/drawing/2014/main" id="{566C06E6-F85B-4C64-B4CD-4DB9466EB3C5}"/>
            </a:ext>
          </a:extLst>
        </xdr:cNvPr>
        <xdr:cNvSpPr/>
      </xdr:nvSpPr>
      <xdr:spPr>
        <a:xfrm>
          <a:off x="2019300" y="112299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F38B77F6-2A69-4776-B6FD-7F09ACC7A65E}"/>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4DF4314C-4F96-435B-AA1A-C01C5D2A11E3}"/>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C10B2B45-421C-44F6-A333-7F5147A3F445}"/>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AAC8A08B-5718-4C86-886F-EFCD6243221B}"/>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2">
          <a:extLst>
            <a:ext uri="{FF2B5EF4-FFF2-40B4-BE49-F238E27FC236}">
              <a16:creationId xmlns:a16="http://schemas.microsoft.com/office/drawing/2014/main" id="{12C7B708-6D03-47F4-9A1A-95E021C00EDF}"/>
            </a:ext>
          </a:extLst>
        </xdr:cNvPr>
        <xdr:cNvSpPr/>
      </xdr:nvSpPr>
      <xdr:spPr>
        <a:xfrm>
          <a:off x="2019300" y="119443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DC5D4DD1-64E6-4A9C-952F-42CE7237AFC7}"/>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15C96B36-7F0B-4072-AAED-C0C2541DC983}"/>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597420A4-FAA2-4945-810D-B1D065D113E6}"/>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9AF4CD61-8265-4885-8CFF-60A4435B6A1C}"/>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3">
          <a:extLst>
            <a:ext uri="{FF2B5EF4-FFF2-40B4-BE49-F238E27FC236}">
              <a16:creationId xmlns:a16="http://schemas.microsoft.com/office/drawing/2014/main" id="{78154C46-E98B-4A04-8EB8-B30F600E86EB}"/>
            </a:ext>
          </a:extLst>
        </xdr:cNvPr>
        <xdr:cNvSpPr/>
      </xdr:nvSpPr>
      <xdr:spPr>
        <a:xfrm>
          <a:off x="2019300" y="119729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A6B00899-F625-4B16-963F-A555CABE7C08}"/>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7AF49AD0-3067-457A-9B91-DB2363C257F7}"/>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EA00C227-40ED-4D99-B985-2427AEE5AAC8}"/>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AB570187-0C56-4353-B4EC-C999DD936E06}"/>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4">
          <a:extLst>
            <a:ext uri="{FF2B5EF4-FFF2-40B4-BE49-F238E27FC236}">
              <a16:creationId xmlns:a16="http://schemas.microsoft.com/office/drawing/2014/main" id="{76A4A443-B41A-421E-8D26-230FCA2B5B28}"/>
            </a:ext>
          </a:extLst>
        </xdr:cNvPr>
        <xdr:cNvSpPr/>
      </xdr:nvSpPr>
      <xdr:spPr>
        <a:xfrm>
          <a:off x="2019300" y="116205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74432CF9-811E-4054-AC95-D8119CF8202B}"/>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A3F0BB66-8AE4-4596-895E-F4BC2DA40194}"/>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B26AC26B-71E6-4322-94B6-FFFD4D30BAB7}"/>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2801A6EE-D4B1-4531-B00F-F88974F58275}"/>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5">
          <a:extLst>
            <a:ext uri="{FF2B5EF4-FFF2-40B4-BE49-F238E27FC236}">
              <a16:creationId xmlns:a16="http://schemas.microsoft.com/office/drawing/2014/main" id="{3395E948-338E-4F87-A0D5-4466C813835E}"/>
            </a:ext>
          </a:extLst>
        </xdr:cNvPr>
        <xdr:cNvSpPr/>
      </xdr:nvSpPr>
      <xdr:spPr>
        <a:xfrm>
          <a:off x="2019300" y="111633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C8EF92FC-C57A-40AF-BAFE-3F062FD235A7}"/>
            </a:ext>
          </a:extLst>
        </xdr:cNvPr>
        <xdr:cNvGrpSpPr/>
      </xdr:nvGrpSpPr>
      <xdr:grpSpPr>
        <a:xfrm>
          <a:off x="6345767" y="1561042"/>
          <a:ext cx="3896568" cy="339725"/>
          <a:chOff x="6067428" y="6534150"/>
          <a:chExt cx="3829047" cy="396875"/>
        </a:xfrm>
      </xdr:grpSpPr>
      <xdr:sp macro="" textlink="">
        <xdr:nvSpPr>
          <xdr:cNvPr id="3" name="テキスト ボックス 15">
            <a:extLst>
              <a:ext uri="{FF2B5EF4-FFF2-40B4-BE49-F238E27FC236}">
                <a16:creationId xmlns:a16="http://schemas.microsoft.com/office/drawing/2014/main" id="{D8434880-1AA2-4FCE-B9D3-4AE07EE6214F}"/>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D6D8C41-FBF8-4955-BC42-130BAD2529C5}"/>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349187DF-9FB8-4DA4-AAE5-852E97EBFB3C}"/>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6">
          <a:extLst>
            <a:ext uri="{FF2B5EF4-FFF2-40B4-BE49-F238E27FC236}">
              <a16:creationId xmlns:a16="http://schemas.microsoft.com/office/drawing/2014/main" id="{3380B3BE-A8F4-482A-922C-FB37DE9CDD70}"/>
            </a:ext>
          </a:extLst>
        </xdr:cNvPr>
        <xdr:cNvSpPr/>
      </xdr:nvSpPr>
      <xdr:spPr>
        <a:xfrm>
          <a:off x="2019300" y="115538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11</xdr:col>
      <xdr:colOff>419100</xdr:colOff>
      <xdr:row>5</xdr:row>
      <xdr:rowOff>104775</xdr:rowOff>
    </xdr:from>
    <xdr:to>
      <xdr:col>17</xdr:col>
      <xdr:colOff>123822</xdr:colOff>
      <xdr:row>6</xdr:row>
      <xdr:rowOff>215900</xdr:rowOff>
    </xdr:to>
    <xdr:grpSp>
      <xdr:nvGrpSpPr>
        <xdr:cNvPr id="2" name="グループ化 1">
          <a:extLst>
            <a:ext uri="{FF2B5EF4-FFF2-40B4-BE49-F238E27FC236}">
              <a16:creationId xmlns:a16="http://schemas.microsoft.com/office/drawing/2014/main" id="{25C7DCFC-D50A-45DE-B009-AFB70470392E}"/>
            </a:ext>
          </a:extLst>
        </xdr:cNvPr>
        <xdr:cNvGrpSpPr/>
      </xdr:nvGrpSpPr>
      <xdr:grpSpPr>
        <a:xfrm>
          <a:off x="6340666" y="1573691"/>
          <a:ext cx="3883512" cy="340643"/>
          <a:chOff x="6067428" y="6534150"/>
          <a:chExt cx="3829047" cy="396875"/>
        </a:xfrm>
      </xdr:grpSpPr>
      <xdr:sp macro="" textlink="">
        <xdr:nvSpPr>
          <xdr:cNvPr id="3" name="テキスト ボックス 15">
            <a:extLst>
              <a:ext uri="{FF2B5EF4-FFF2-40B4-BE49-F238E27FC236}">
                <a16:creationId xmlns:a16="http://schemas.microsoft.com/office/drawing/2014/main" id="{EB66733E-3F99-4CDC-B5F0-1CDBA846C8BF}"/>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D2FC1E45-2BB2-46BA-A941-A11EE510B57C}"/>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F38D0DA0-39C1-47FF-8E76-42FBF329A176}"/>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9</xdr:row>
      <xdr:rowOff>180975</xdr:rowOff>
    </xdr:from>
    <xdr:to>
      <xdr:col>5</xdr:col>
      <xdr:colOff>590550</xdr:colOff>
      <xdr:row>10</xdr:row>
      <xdr:rowOff>104775</xdr:rowOff>
    </xdr:to>
    <xdr:sp macro="" textlink="">
      <xdr:nvSpPr>
        <xdr:cNvPr id="7" name="右矢印 87">
          <a:extLst>
            <a:ext uri="{FF2B5EF4-FFF2-40B4-BE49-F238E27FC236}">
              <a16:creationId xmlns:a16="http://schemas.microsoft.com/office/drawing/2014/main" id="{6C511D26-7AE3-40B4-8EDA-A9FFC74066D2}"/>
            </a:ext>
          </a:extLst>
        </xdr:cNvPr>
        <xdr:cNvSpPr/>
      </xdr:nvSpPr>
      <xdr:spPr>
        <a:xfrm>
          <a:off x="2019300" y="111537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228600</xdr:colOff>
      <xdr:row>10</xdr:row>
      <xdr:rowOff>28575</xdr:rowOff>
    </xdr:from>
    <xdr:to>
      <xdr:col>5</xdr:col>
      <xdr:colOff>590550</xdr:colOff>
      <xdr:row>10</xdr:row>
      <xdr:rowOff>200025</xdr:rowOff>
    </xdr:to>
    <xdr:sp macro="" textlink="">
      <xdr:nvSpPr>
        <xdr:cNvPr id="11" name="右矢印 14">
          <a:extLst>
            <a:ext uri="{FF2B5EF4-FFF2-40B4-BE49-F238E27FC236}">
              <a16:creationId xmlns:a16="http://schemas.microsoft.com/office/drawing/2014/main" id="{F1506FEE-3243-4022-A3AE-ACDC13F93856}"/>
            </a:ext>
          </a:extLst>
        </xdr:cNvPr>
        <xdr:cNvSpPr/>
      </xdr:nvSpPr>
      <xdr:spPr>
        <a:xfrm>
          <a:off x="2019300" y="289083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438153</xdr:colOff>
      <xdr:row>5</xdr:row>
      <xdr:rowOff>76200</xdr:rowOff>
    </xdr:from>
    <xdr:to>
      <xdr:col>18</xdr:col>
      <xdr:colOff>0</xdr:colOff>
      <xdr:row>6</xdr:row>
      <xdr:rowOff>187325</xdr:rowOff>
    </xdr:to>
    <xdr:grpSp>
      <xdr:nvGrpSpPr>
        <xdr:cNvPr id="3" name="グループ化 2">
          <a:extLst>
            <a:ext uri="{FF2B5EF4-FFF2-40B4-BE49-F238E27FC236}">
              <a16:creationId xmlns:a16="http://schemas.microsoft.com/office/drawing/2014/main" id="{89F35D12-2BCA-4B11-8595-FD2C59072504}"/>
            </a:ext>
          </a:extLst>
        </xdr:cNvPr>
        <xdr:cNvGrpSpPr/>
      </xdr:nvGrpSpPr>
      <xdr:grpSpPr>
        <a:xfrm>
          <a:off x="6364820" y="1532467"/>
          <a:ext cx="3879847" cy="339725"/>
          <a:chOff x="6067428" y="6534150"/>
          <a:chExt cx="3829047" cy="396875"/>
        </a:xfrm>
      </xdr:grpSpPr>
      <xdr:sp macro="" textlink="">
        <xdr:nvSpPr>
          <xdr:cNvPr id="4" name="テキスト ボックス 15">
            <a:extLst>
              <a:ext uri="{FF2B5EF4-FFF2-40B4-BE49-F238E27FC236}">
                <a16:creationId xmlns:a16="http://schemas.microsoft.com/office/drawing/2014/main" id="{0C36B360-7BBB-40D8-ACE9-F832A85791C3}"/>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5" name="正方形/長方形 4">
            <a:extLst>
              <a:ext uri="{FF2B5EF4-FFF2-40B4-BE49-F238E27FC236}">
                <a16:creationId xmlns:a16="http://schemas.microsoft.com/office/drawing/2014/main" id="{CC318F9F-59D3-40BA-A5A6-E03B5187CA86}"/>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6" name="正方形/長方形 5">
            <a:extLst>
              <a:ext uri="{FF2B5EF4-FFF2-40B4-BE49-F238E27FC236}">
                <a16:creationId xmlns:a16="http://schemas.microsoft.com/office/drawing/2014/main" id="{A9257A15-0FFE-4B5D-A645-FC7A8B4CAF74}"/>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3ECB86FB-124E-4392-B4D7-44D33BCA3407}"/>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58E529A9-6402-4AD1-8C24-5058DACD4AA6}"/>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BA766C64-A7F1-4BD9-8D12-AB10F4589C75}"/>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08F53228-B8AA-44C7-9D20-F5DA40C87CF7}"/>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38100</xdr:rowOff>
    </xdr:from>
    <xdr:to>
      <xdr:col>5</xdr:col>
      <xdr:colOff>590550</xdr:colOff>
      <xdr:row>10</xdr:row>
      <xdr:rowOff>209550</xdr:rowOff>
    </xdr:to>
    <xdr:sp macro="" textlink="">
      <xdr:nvSpPr>
        <xdr:cNvPr id="12" name="右矢印 39">
          <a:extLst>
            <a:ext uri="{FF2B5EF4-FFF2-40B4-BE49-F238E27FC236}">
              <a16:creationId xmlns:a16="http://schemas.microsoft.com/office/drawing/2014/main" id="{1FA10689-741E-4B51-A0A6-57F9436E6A7E}"/>
            </a:ext>
          </a:extLst>
        </xdr:cNvPr>
        <xdr:cNvSpPr/>
      </xdr:nvSpPr>
      <xdr:spPr>
        <a:xfrm>
          <a:off x="2019300" y="367950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8D217B98-C8A6-4A9E-B4DE-250BB3A9968E}"/>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C3C45A13-F246-45EA-AC6E-97BE6E83DD14}"/>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E28A553F-E64F-404A-8CB2-938D177AC17E}"/>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8F1180E4-F0B6-4FEF-9CE9-24A93579B8FB}"/>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47625</xdr:rowOff>
    </xdr:from>
    <xdr:to>
      <xdr:col>5</xdr:col>
      <xdr:colOff>590550</xdr:colOff>
      <xdr:row>10</xdr:row>
      <xdr:rowOff>219075</xdr:rowOff>
    </xdr:to>
    <xdr:sp macro="" textlink="">
      <xdr:nvSpPr>
        <xdr:cNvPr id="11" name="右矢印 40">
          <a:extLst>
            <a:ext uri="{FF2B5EF4-FFF2-40B4-BE49-F238E27FC236}">
              <a16:creationId xmlns:a16="http://schemas.microsoft.com/office/drawing/2014/main" id="{B9A87CCC-0F81-4ADB-B010-35F711CC75A9}"/>
            </a:ext>
          </a:extLst>
        </xdr:cNvPr>
        <xdr:cNvSpPr/>
      </xdr:nvSpPr>
      <xdr:spPr>
        <a:xfrm>
          <a:off x="2019300" y="107823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A821D6F4-EFF5-4EE3-9B86-AD3A910EED13}"/>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8CD00A31-A4FF-4DAA-8CFE-22D48E6D7C74}"/>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25C62EA6-D279-4B3B-94BB-85508DBC80D5}"/>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6C8A8417-92FD-4A32-9D84-8C1F85FFEF44}"/>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47625</xdr:rowOff>
    </xdr:from>
    <xdr:to>
      <xdr:col>5</xdr:col>
      <xdr:colOff>590550</xdr:colOff>
      <xdr:row>10</xdr:row>
      <xdr:rowOff>219075</xdr:rowOff>
    </xdr:to>
    <xdr:sp macro="" textlink="">
      <xdr:nvSpPr>
        <xdr:cNvPr id="12" name="右矢印 41">
          <a:extLst>
            <a:ext uri="{FF2B5EF4-FFF2-40B4-BE49-F238E27FC236}">
              <a16:creationId xmlns:a16="http://schemas.microsoft.com/office/drawing/2014/main" id="{22FE1AE0-B3F6-49FC-A8AC-439AE00BAAE0}"/>
            </a:ext>
          </a:extLst>
        </xdr:cNvPr>
        <xdr:cNvSpPr/>
      </xdr:nvSpPr>
      <xdr:spPr>
        <a:xfrm>
          <a:off x="2019300" y="187166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0C86FEAC-1A65-4D8A-9ED7-021A4DE22FB4}"/>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FC44727F-93B8-4E1E-B809-51EE37C1BECA}"/>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23E2DE37-9F2F-450C-871F-FB0513A47509}"/>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957A54E0-0CEF-4C4B-ADF3-734DAA5CBD8E}"/>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38100</xdr:rowOff>
    </xdr:from>
    <xdr:to>
      <xdr:col>5</xdr:col>
      <xdr:colOff>590550</xdr:colOff>
      <xdr:row>10</xdr:row>
      <xdr:rowOff>209550</xdr:rowOff>
    </xdr:to>
    <xdr:sp macro="" textlink="">
      <xdr:nvSpPr>
        <xdr:cNvPr id="11" name="右矢印 42">
          <a:extLst>
            <a:ext uri="{FF2B5EF4-FFF2-40B4-BE49-F238E27FC236}">
              <a16:creationId xmlns:a16="http://schemas.microsoft.com/office/drawing/2014/main" id="{FA24C83E-212B-4584-B63F-63FE825301F4}"/>
            </a:ext>
          </a:extLst>
        </xdr:cNvPr>
        <xdr:cNvSpPr/>
      </xdr:nvSpPr>
      <xdr:spPr>
        <a:xfrm>
          <a:off x="2019300" y="111252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438153</xdr:colOff>
      <xdr:row>5</xdr:row>
      <xdr:rowOff>76200</xdr:rowOff>
    </xdr:from>
    <xdr:to>
      <xdr:col>18</xdr:col>
      <xdr:colOff>0</xdr:colOff>
      <xdr:row>6</xdr:row>
      <xdr:rowOff>187325</xdr:rowOff>
    </xdr:to>
    <xdr:grpSp>
      <xdr:nvGrpSpPr>
        <xdr:cNvPr id="2" name="グループ化 1">
          <a:extLst>
            <a:ext uri="{FF2B5EF4-FFF2-40B4-BE49-F238E27FC236}">
              <a16:creationId xmlns:a16="http://schemas.microsoft.com/office/drawing/2014/main" id="{3BC7868F-9CA1-4AED-8C39-52BF19337072}"/>
            </a:ext>
          </a:extLst>
        </xdr:cNvPr>
        <xdr:cNvGrpSpPr/>
      </xdr:nvGrpSpPr>
      <xdr:grpSpPr>
        <a:xfrm>
          <a:off x="6364820" y="1532467"/>
          <a:ext cx="3879847" cy="339725"/>
          <a:chOff x="6067428" y="6534150"/>
          <a:chExt cx="3829047" cy="396875"/>
        </a:xfrm>
      </xdr:grpSpPr>
      <xdr:sp macro="" textlink="">
        <xdr:nvSpPr>
          <xdr:cNvPr id="3" name="テキスト ボックス 15">
            <a:extLst>
              <a:ext uri="{FF2B5EF4-FFF2-40B4-BE49-F238E27FC236}">
                <a16:creationId xmlns:a16="http://schemas.microsoft.com/office/drawing/2014/main" id="{925A471B-B025-4F2C-8CA9-04597B94AEED}"/>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A5844E23-77FF-4ED0-8AB9-1F52B3692241}"/>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5" name="正方形/長方形 4">
            <a:extLst>
              <a:ext uri="{FF2B5EF4-FFF2-40B4-BE49-F238E27FC236}">
                <a16:creationId xmlns:a16="http://schemas.microsoft.com/office/drawing/2014/main" id="{D6CE4FF3-75CB-4BB2-973B-E3A9A8A2C73D}"/>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10</xdr:row>
      <xdr:rowOff>28575</xdr:rowOff>
    </xdr:from>
    <xdr:to>
      <xdr:col>5</xdr:col>
      <xdr:colOff>590550</xdr:colOff>
      <xdr:row>10</xdr:row>
      <xdr:rowOff>200025</xdr:rowOff>
    </xdr:to>
    <xdr:sp macro="" textlink="">
      <xdr:nvSpPr>
        <xdr:cNvPr id="11" name="右矢印 43">
          <a:extLst>
            <a:ext uri="{FF2B5EF4-FFF2-40B4-BE49-F238E27FC236}">
              <a16:creationId xmlns:a16="http://schemas.microsoft.com/office/drawing/2014/main" id="{198413DD-6993-4E1B-ABB0-4D1518938FEA}"/>
            </a:ext>
          </a:extLst>
        </xdr:cNvPr>
        <xdr:cNvSpPr/>
      </xdr:nvSpPr>
      <xdr:spPr>
        <a:xfrm>
          <a:off x="2019300" y="112014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38100" cmpd="dbl">
          <a:solidFill>
            <a:srgbClr val="FF0000"/>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a:spPr>
      <a:bodyPr wrap="square" rtlCol="0" anchor="ctr"/>
      <a:lstStyle>
        <a:defPPr algn="ctr">
          <a:defRPr kumimoji="1" sz="1100"/>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husho.meti.go.jp/soshiki/teigi.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BB1A-DD94-4865-8F8F-50F5E77BA8E3}">
  <dimension ref="A1:S809"/>
  <sheetViews>
    <sheetView showGridLines="0" view="pageBreakPreview" topLeftCell="B1" zoomScale="80" zoomScaleNormal="55" zoomScaleSheetLayoutView="80" workbookViewId="0">
      <selection activeCell="P25" sqref="P25"/>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18" ht="30" customHeight="1" thickBot="1" x14ac:dyDescent="0.25">
      <c r="C1" s="77"/>
      <c r="D1" s="201"/>
      <c r="E1" s="201"/>
      <c r="F1" s="236" t="s">
        <v>796</v>
      </c>
      <c r="G1" s="236"/>
      <c r="H1" s="236"/>
      <c r="I1" s="236"/>
      <c r="J1" s="236"/>
      <c r="K1" s="236"/>
      <c r="L1" s="236"/>
      <c r="M1" s="236"/>
      <c r="N1" s="236"/>
      <c r="O1" s="236"/>
      <c r="P1" s="201"/>
      <c r="Q1" s="201"/>
      <c r="R1" s="201"/>
    </row>
    <row r="2" spans="3:18" s="20" customFormat="1" ht="30" customHeight="1" x14ac:dyDescent="0.2">
      <c r="C2" s="33"/>
      <c r="D2" s="34"/>
      <c r="E2" s="34"/>
      <c r="F2" s="34"/>
      <c r="G2" s="34"/>
      <c r="H2" s="34"/>
      <c r="I2" s="34"/>
      <c r="J2" s="34"/>
      <c r="K2" s="34"/>
      <c r="L2" s="34"/>
      <c r="M2" s="34"/>
      <c r="N2" s="34"/>
      <c r="O2" s="34"/>
      <c r="P2" s="34"/>
      <c r="Q2" s="34"/>
      <c r="R2" s="35"/>
    </row>
    <row r="3" spans="3:18" s="20" customFormat="1" ht="30" customHeight="1" x14ac:dyDescent="0.2">
      <c r="C3" s="33"/>
      <c r="D3" s="34"/>
      <c r="E3" s="34"/>
      <c r="F3" s="34"/>
      <c r="G3" s="34"/>
      <c r="H3" s="34"/>
      <c r="I3" s="34"/>
      <c r="J3" s="34"/>
      <c r="K3" s="34"/>
      <c r="L3" s="34"/>
      <c r="M3" s="34"/>
      <c r="N3" s="34"/>
      <c r="O3" s="34"/>
      <c r="P3" s="34"/>
      <c r="Q3" s="34"/>
      <c r="R3" s="35"/>
    </row>
    <row r="4" spans="3:18" s="20" customFormat="1" ht="30" customHeight="1" x14ac:dyDescent="0.2">
      <c r="C4" s="33"/>
      <c r="D4" s="34"/>
      <c r="E4" s="34"/>
      <c r="F4" s="34"/>
      <c r="G4" s="34"/>
      <c r="H4" s="34"/>
      <c r="I4" s="34"/>
      <c r="J4" s="34"/>
      <c r="K4" s="34"/>
      <c r="L4" s="34"/>
      <c r="M4" s="34"/>
      <c r="N4" s="34"/>
      <c r="O4" s="34"/>
      <c r="P4" s="34"/>
      <c r="Q4" s="34"/>
      <c r="R4" s="35"/>
    </row>
    <row r="5" spans="3:18" s="20" customFormat="1" ht="30" customHeight="1" x14ac:dyDescent="0.2">
      <c r="C5" s="33"/>
      <c r="D5" s="34"/>
      <c r="E5" s="34"/>
      <c r="F5" s="34"/>
      <c r="G5" s="34"/>
      <c r="H5" s="34"/>
      <c r="I5" s="34"/>
      <c r="J5" s="34"/>
      <c r="K5" s="34"/>
      <c r="L5" s="34"/>
      <c r="M5" s="34"/>
      <c r="N5" s="34"/>
      <c r="O5" s="34"/>
      <c r="P5" s="34"/>
      <c r="Q5" s="34"/>
      <c r="R5" s="35"/>
    </row>
    <row r="6" spans="3:18" s="20" customFormat="1" ht="30" customHeight="1" x14ac:dyDescent="0.2">
      <c r="C6" s="33"/>
      <c r="D6" s="34"/>
      <c r="E6" s="36"/>
      <c r="F6" s="34"/>
      <c r="G6" s="34"/>
      <c r="H6" s="34"/>
      <c r="I6" s="34"/>
      <c r="J6" s="34"/>
      <c r="K6" s="34"/>
      <c r="L6" s="34"/>
      <c r="M6" s="34"/>
      <c r="N6" s="34"/>
      <c r="O6" s="34"/>
      <c r="P6" s="34"/>
      <c r="Q6" s="34"/>
      <c r="R6" s="35"/>
    </row>
    <row r="7" spans="3:18" s="20" customFormat="1" ht="30" customHeight="1" x14ac:dyDescent="0.2">
      <c r="C7" s="33"/>
      <c r="D7" s="34"/>
      <c r="E7" s="36"/>
      <c r="F7" s="34"/>
      <c r="G7" s="34"/>
      <c r="H7" s="34"/>
      <c r="I7" s="34"/>
      <c r="J7" s="34"/>
      <c r="K7" s="34"/>
      <c r="L7" s="34"/>
      <c r="M7" s="34"/>
      <c r="N7" s="34"/>
      <c r="O7" s="34"/>
      <c r="P7" s="34"/>
      <c r="Q7" s="34"/>
      <c r="R7" s="35"/>
    </row>
    <row r="8" spans="3:18" s="20" customFormat="1" ht="30" customHeight="1" x14ac:dyDescent="0.2">
      <c r="C8" s="33"/>
      <c r="D8" s="34"/>
      <c r="E8" s="36"/>
      <c r="F8" s="34"/>
      <c r="G8" s="34"/>
      <c r="H8" s="34"/>
      <c r="I8" s="34"/>
      <c r="J8" s="34"/>
      <c r="K8" s="34"/>
      <c r="L8" s="34"/>
      <c r="M8" s="34"/>
      <c r="N8" s="34"/>
      <c r="O8" s="34"/>
      <c r="P8" s="34"/>
      <c r="Q8" s="34"/>
      <c r="R8" s="35"/>
    </row>
    <row r="9" spans="3:18" s="20" customFormat="1" ht="30" customHeight="1" x14ac:dyDescent="0.2">
      <c r="C9" s="33"/>
      <c r="D9" s="34"/>
      <c r="E9" s="36"/>
      <c r="F9" s="34"/>
      <c r="G9" s="34"/>
      <c r="H9" s="34"/>
      <c r="I9" s="34"/>
      <c r="J9" s="34"/>
      <c r="K9" s="34"/>
      <c r="L9" s="34"/>
      <c r="M9" s="34"/>
      <c r="N9" s="34"/>
      <c r="O9" s="34"/>
      <c r="P9" s="34"/>
      <c r="Q9" s="34"/>
      <c r="R9" s="35"/>
    </row>
    <row r="10" spans="3:18" s="20" customFormat="1" ht="30" customHeight="1" x14ac:dyDescent="0.2">
      <c r="C10" s="33"/>
      <c r="D10" s="34"/>
      <c r="E10" s="34"/>
      <c r="F10" s="34"/>
      <c r="G10" s="34"/>
      <c r="H10" s="34"/>
      <c r="I10" s="34"/>
      <c r="J10" s="34"/>
      <c r="K10" s="34"/>
      <c r="L10" s="34"/>
      <c r="M10" s="34"/>
      <c r="N10" s="34"/>
      <c r="O10" s="34"/>
      <c r="P10" s="34"/>
      <c r="Q10" s="34"/>
      <c r="R10" s="35"/>
    </row>
    <row r="11" spans="3:18" s="20" customFormat="1" ht="30" customHeight="1" x14ac:dyDescent="0.2">
      <c r="C11" s="33"/>
      <c r="D11" s="34"/>
      <c r="E11" s="34"/>
      <c r="F11" s="34"/>
      <c r="G11" s="34"/>
      <c r="H11" s="34"/>
      <c r="I11" s="34"/>
      <c r="J11" s="34"/>
      <c r="K11" s="34"/>
      <c r="L11" s="34"/>
      <c r="M11" s="34"/>
      <c r="N11" s="34"/>
      <c r="O11" s="34"/>
      <c r="P11" s="34"/>
      <c r="Q11" s="34"/>
      <c r="R11" s="35"/>
    </row>
    <row r="12" spans="3:18" s="20" customFormat="1" ht="30" customHeight="1" x14ac:dyDescent="0.2">
      <c r="C12" s="33"/>
      <c r="D12" s="34"/>
      <c r="E12" s="34"/>
      <c r="F12" s="34"/>
      <c r="G12" s="34"/>
      <c r="H12" s="34"/>
      <c r="I12" s="34"/>
      <c r="J12" s="34"/>
      <c r="K12" s="34"/>
      <c r="L12" s="34"/>
      <c r="M12" s="34"/>
      <c r="N12" s="34"/>
      <c r="O12" s="34"/>
      <c r="P12" s="34"/>
      <c r="Q12" s="34"/>
      <c r="R12" s="35"/>
    </row>
    <row r="13" spans="3:18" s="20" customFormat="1" ht="30" customHeight="1" x14ac:dyDescent="0.2">
      <c r="C13" s="33"/>
      <c r="D13" s="34"/>
      <c r="E13" s="34"/>
      <c r="F13" s="34"/>
      <c r="G13" s="34"/>
      <c r="H13" s="34"/>
      <c r="I13" s="34"/>
      <c r="J13" s="34"/>
      <c r="K13" s="34"/>
      <c r="L13" s="34"/>
      <c r="M13" s="34"/>
      <c r="N13" s="34"/>
      <c r="O13" s="34"/>
      <c r="P13" s="34"/>
      <c r="Q13" s="34"/>
      <c r="R13" s="35"/>
    </row>
    <row r="14" spans="3:18" s="20" customFormat="1" ht="30" customHeight="1" x14ac:dyDescent="0.2">
      <c r="C14" s="33"/>
      <c r="D14" s="34"/>
      <c r="E14" s="34"/>
      <c r="F14" s="34"/>
      <c r="G14" s="34"/>
      <c r="H14" s="34"/>
      <c r="I14" s="34"/>
      <c r="J14" s="34"/>
      <c r="K14" s="34"/>
      <c r="L14" s="34"/>
      <c r="M14" s="34"/>
      <c r="N14" s="34"/>
      <c r="O14" s="34"/>
      <c r="P14" s="34"/>
      <c r="Q14" s="34"/>
      <c r="R14" s="35"/>
    </row>
    <row r="15" spans="3:18" s="20" customFormat="1" ht="30" customHeight="1" x14ac:dyDescent="0.2">
      <c r="C15" s="33"/>
      <c r="D15" s="34"/>
      <c r="E15" s="34"/>
      <c r="F15" s="34"/>
      <c r="G15" s="34"/>
      <c r="H15" s="34"/>
      <c r="I15" s="34"/>
      <c r="J15" s="34"/>
      <c r="K15" s="34"/>
      <c r="L15" s="34"/>
      <c r="M15" s="34"/>
      <c r="N15" s="34"/>
      <c r="O15" s="34"/>
      <c r="P15" s="34"/>
      <c r="Q15" s="34"/>
      <c r="R15" s="35"/>
    </row>
    <row r="16" spans="3:18" s="20" customFormat="1" ht="19.5" customHeight="1" x14ac:dyDescent="0.2">
      <c r="C16" s="33"/>
      <c r="D16" s="34"/>
      <c r="E16" s="34"/>
      <c r="F16" s="34"/>
      <c r="G16" s="34"/>
      <c r="H16" s="34"/>
      <c r="I16" s="34"/>
      <c r="J16" s="34"/>
      <c r="K16" s="34"/>
      <c r="L16" s="34"/>
      <c r="M16" s="34"/>
      <c r="N16" s="34"/>
      <c r="O16" s="34"/>
      <c r="P16" s="237"/>
      <c r="Q16" s="237"/>
      <c r="R16" s="35"/>
    </row>
    <row r="17" spans="3:19" s="20" customFormat="1" ht="19.5" customHeight="1" x14ac:dyDescent="0.2">
      <c r="C17" s="38" t="s">
        <v>307</v>
      </c>
      <c r="D17" s="34"/>
      <c r="E17" s="34"/>
      <c r="F17" s="34"/>
      <c r="G17" s="34"/>
      <c r="H17" s="34"/>
      <c r="I17" s="34"/>
      <c r="J17" s="34"/>
      <c r="K17" s="34"/>
      <c r="L17" s="34"/>
      <c r="M17" s="34"/>
      <c r="N17" s="34"/>
      <c r="O17" s="34"/>
      <c r="P17" s="34"/>
      <c r="Q17" s="37"/>
      <c r="R17" s="35"/>
    </row>
    <row r="18" spans="3:19" ht="19.5" customHeight="1" thickBot="1" x14ac:dyDescent="0.25">
      <c r="C18" s="39"/>
      <c r="D18" s="28" t="s">
        <v>74</v>
      </c>
      <c r="H18" s="40" t="str">
        <f>IF(AND(COUNTBLANK(H21:H23)=0,COUNTBLANK(N22)=0),"OK!","未入力箇所があります！")</f>
        <v>OK!</v>
      </c>
      <c r="R18" s="41"/>
    </row>
    <row r="19" spans="3:19" ht="19.5" customHeight="1" thickTop="1" x14ac:dyDescent="0.2">
      <c r="C19" s="42"/>
      <c r="D19" s="220" t="s">
        <v>0</v>
      </c>
      <c r="E19" s="221"/>
      <c r="F19" s="221"/>
      <c r="G19" s="222"/>
      <c r="H19" s="238" t="s">
        <v>630</v>
      </c>
      <c r="I19" s="239"/>
      <c r="J19" s="239"/>
      <c r="K19" s="239"/>
      <c r="L19" s="240"/>
      <c r="M19" s="75"/>
      <c r="N19" s="241" t="s">
        <v>688</v>
      </c>
      <c r="O19" s="242"/>
      <c r="P19" s="242"/>
      <c r="Q19" s="243"/>
      <c r="R19" s="44"/>
      <c r="S19" s="61"/>
    </row>
    <row r="20" spans="3:19" ht="18" x14ac:dyDescent="0.2">
      <c r="C20" s="42"/>
      <c r="D20" s="220" t="s">
        <v>1</v>
      </c>
      <c r="E20" s="221"/>
      <c r="F20" s="221"/>
      <c r="G20" s="222"/>
      <c r="H20" s="229" t="s">
        <v>631</v>
      </c>
      <c r="I20" s="230"/>
      <c r="J20" s="230"/>
      <c r="K20" s="230"/>
      <c r="L20" s="231"/>
      <c r="M20" s="75"/>
      <c r="N20" s="232" t="s">
        <v>687</v>
      </c>
      <c r="O20" s="233"/>
      <c r="P20" s="233"/>
      <c r="Q20" s="234"/>
      <c r="R20" s="44"/>
      <c r="S20" s="61"/>
    </row>
    <row r="21" spans="3:19" ht="18.600000000000001" thickBot="1" x14ac:dyDescent="0.25">
      <c r="C21" s="42"/>
      <c r="D21" s="220" t="s">
        <v>71</v>
      </c>
      <c r="E21" s="221"/>
      <c r="F21" s="221"/>
      <c r="G21" s="222"/>
      <c r="H21" s="223" t="s">
        <v>275</v>
      </c>
      <c r="I21" s="224"/>
      <c r="J21" s="224"/>
      <c r="K21" s="224"/>
      <c r="L21" s="225"/>
      <c r="M21" s="76"/>
      <c r="N21" s="235"/>
      <c r="O21" s="233"/>
      <c r="P21" s="233"/>
      <c r="Q21" s="234"/>
      <c r="R21" s="44"/>
      <c r="S21" s="61"/>
    </row>
    <row r="22" spans="3:19" ht="18.600000000000001" thickBot="1" x14ac:dyDescent="0.25">
      <c r="C22" s="42"/>
      <c r="D22" s="220" t="s">
        <v>72</v>
      </c>
      <c r="E22" s="221"/>
      <c r="F22" s="221"/>
      <c r="G22" s="222"/>
      <c r="H22" s="223" t="s">
        <v>55</v>
      </c>
      <c r="I22" s="224"/>
      <c r="J22" s="224"/>
      <c r="K22" s="224"/>
      <c r="L22" s="225"/>
      <c r="M22" s="75"/>
      <c r="N22" s="226" t="s">
        <v>951</v>
      </c>
      <c r="O22" s="227"/>
      <c r="P22" s="227"/>
      <c r="Q22" s="228"/>
      <c r="R22" s="44"/>
      <c r="S22" s="61"/>
    </row>
    <row r="23" spans="3:19" ht="18" x14ac:dyDescent="0.2">
      <c r="C23" s="42"/>
      <c r="D23" s="220" t="s">
        <v>73</v>
      </c>
      <c r="E23" s="221"/>
      <c r="F23" s="221"/>
      <c r="G23" s="222"/>
      <c r="H23" s="223" t="s">
        <v>54</v>
      </c>
      <c r="I23" s="224"/>
      <c r="J23" s="224"/>
      <c r="K23" s="224"/>
      <c r="L23" s="225"/>
      <c r="M23" s="76"/>
      <c r="N23" s="75"/>
      <c r="O23" s="75"/>
      <c r="P23" s="75"/>
      <c r="Q23" s="75"/>
      <c r="R23" s="44"/>
      <c r="S23" s="61"/>
    </row>
    <row r="24" spans="3:19" ht="18" x14ac:dyDescent="0.2">
      <c r="C24" s="42"/>
      <c r="D24" s="9" t="s">
        <v>629</v>
      </c>
      <c r="E24" s="10"/>
      <c r="F24" s="220" t="s">
        <v>625</v>
      </c>
      <c r="G24" s="222"/>
      <c r="H24" s="229" t="s">
        <v>631</v>
      </c>
      <c r="I24" s="245"/>
      <c r="J24" s="245"/>
      <c r="K24" s="245"/>
      <c r="L24" s="246"/>
      <c r="M24" s="75"/>
      <c r="N24" s="75"/>
      <c r="O24" s="75"/>
      <c r="P24" s="75"/>
      <c r="Q24" s="75"/>
      <c r="R24" s="44"/>
      <c r="S24" s="61"/>
    </row>
    <row r="25" spans="3:19" ht="18" x14ac:dyDescent="0.2">
      <c r="C25" s="42"/>
      <c r="D25" s="11"/>
      <c r="E25" s="12"/>
      <c r="F25" s="220" t="s">
        <v>626</v>
      </c>
      <c r="G25" s="222"/>
      <c r="H25" s="229" t="s">
        <v>631</v>
      </c>
      <c r="I25" s="230"/>
      <c r="J25" s="230"/>
      <c r="K25" s="230"/>
      <c r="L25" s="231"/>
      <c r="M25" s="43"/>
      <c r="N25" s="43"/>
      <c r="O25" s="43"/>
      <c r="P25" s="43"/>
      <c r="Q25" s="43"/>
      <c r="R25" s="44"/>
      <c r="S25" s="61"/>
    </row>
    <row r="26" spans="3:19" ht="18" x14ac:dyDescent="0.2">
      <c r="C26" s="42"/>
      <c r="D26" s="11"/>
      <c r="E26" s="12"/>
      <c r="F26" s="220" t="s">
        <v>627</v>
      </c>
      <c r="G26" s="222"/>
      <c r="H26" s="229" t="s">
        <v>631</v>
      </c>
      <c r="I26" s="245"/>
      <c r="J26" s="245"/>
      <c r="K26" s="245"/>
      <c r="L26" s="246"/>
      <c r="M26" s="43"/>
      <c r="N26" s="43"/>
      <c r="O26" s="43"/>
      <c r="P26" s="43"/>
      <c r="Q26" s="43"/>
      <c r="R26" s="44"/>
      <c r="S26" s="61"/>
    </row>
    <row r="27" spans="3:19" ht="18" x14ac:dyDescent="0.2">
      <c r="C27" s="42"/>
      <c r="D27" s="13"/>
      <c r="E27" s="14"/>
      <c r="F27" s="220" t="s">
        <v>628</v>
      </c>
      <c r="G27" s="222"/>
      <c r="H27" s="244" t="s">
        <v>631</v>
      </c>
      <c r="I27" s="245"/>
      <c r="J27" s="245"/>
      <c r="K27" s="245"/>
      <c r="L27" s="246"/>
      <c r="M27" s="43"/>
      <c r="N27" s="43"/>
      <c r="O27" s="43"/>
      <c r="P27" s="43"/>
      <c r="Q27" s="43"/>
      <c r="R27" s="44"/>
      <c r="S27" s="61"/>
    </row>
    <row r="28" spans="3:19" ht="18" x14ac:dyDescent="0.2">
      <c r="C28" s="42"/>
      <c r="E28" s="6"/>
      <c r="F28" s="6"/>
      <c r="G28" s="6"/>
      <c r="H28" s="6"/>
      <c r="I28" s="6"/>
      <c r="J28" s="6"/>
      <c r="K28" s="6"/>
      <c r="L28" s="6"/>
      <c r="M28" s="6"/>
      <c r="N28" s="6"/>
      <c r="O28" s="6"/>
      <c r="P28" s="6"/>
      <c r="Q28" s="6"/>
      <c r="R28" s="45"/>
    </row>
    <row r="29" spans="3:19" ht="18.75" customHeight="1" x14ac:dyDescent="0.2"/>
    <row r="30" spans="3:19" ht="18.75" customHeight="1" x14ac:dyDescent="0.2"/>
    <row r="31" spans="3:19" ht="18.75" customHeight="1" x14ac:dyDescent="0.2"/>
    <row r="32" spans="3: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sheetData>
  <sheetProtection algorithmName="SHA-512" hashValue="3SA79BgyrbHQxGdyX+F1evnu9YrK9MxuJc35/yjArFeJhe/rjDoLHBxiy/qv6KwviYQvyLlkdegAuN9HQNMCcw==" saltValue="0RotRiEGx4qgyyvmsEX2IQ==" spinCount="100000" sheet="1" formatColumns="0" formatRows="0"/>
  <mergeCells count="23">
    <mergeCell ref="F27:G27"/>
    <mergeCell ref="H27:L27"/>
    <mergeCell ref="H23:L23"/>
    <mergeCell ref="F25:G25"/>
    <mergeCell ref="H25:L25"/>
    <mergeCell ref="F26:G26"/>
    <mergeCell ref="H26:L26"/>
    <mergeCell ref="F24:G24"/>
    <mergeCell ref="H24:L24"/>
    <mergeCell ref="F1:O1"/>
    <mergeCell ref="P16:Q16"/>
    <mergeCell ref="D19:G19"/>
    <mergeCell ref="H19:L19"/>
    <mergeCell ref="N19:Q19"/>
    <mergeCell ref="D22:G22"/>
    <mergeCell ref="H22:L22"/>
    <mergeCell ref="N22:Q22"/>
    <mergeCell ref="D23:G23"/>
    <mergeCell ref="D20:G20"/>
    <mergeCell ref="H20:L20"/>
    <mergeCell ref="N20:Q21"/>
    <mergeCell ref="D21:G21"/>
    <mergeCell ref="H21:L21"/>
  </mergeCells>
  <phoneticPr fontId="1"/>
  <conditionalFormatting sqref="H21:H23">
    <cfRule type="expression" dxfId="176" priority="142">
      <formula>$H21=""</formula>
    </cfRule>
  </conditionalFormatting>
  <conditionalFormatting sqref="N22:Q22">
    <cfRule type="expression" dxfId="175" priority="140">
      <formula>$N$22=""</formula>
    </cfRule>
  </conditionalFormatting>
  <dataValidations count="5">
    <dataValidation type="list" allowBlank="1" showInputMessage="1" showErrorMessage="1" sqref="N22:Q22" xr:uid="{9D31D333-9952-42C1-A289-5A06F607E21E}">
      <formula1>"中小企業に該当する,中小企業に該当しない"</formula1>
    </dataValidation>
    <dataValidation allowBlank="1" showInputMessage="1" showErrorMessage="1" errorTitle="数字13桁" error="数字13桁で入力ください。" sqref="H19:L19" xr:uid="{A064AA8D-0DC3-496C-87C0-CDAD465C2D4B}"/>
    <dataValidation type="list" allowBlank="1" showInputMessage="1" showErrorMessage="1" sqref="H21" xr:uid="{5CDA6E7E-760B-4F0A-AA4A-7CEBA1566BB2}">
      <formula1>業種α</formula1>
    </dataValidation>
    <dataValidation type="list" allowBlank="1" showInputMessage="1" showErrorMessage="1" sqref="H22" xr:uid="{BF93AFC3-C840-4647-87B2-B28F6DDF3328}">
      <formula1>売上高規模</formula1>
    </dataValidation>
    <dataValidation type="list" allowBlank="1" showInputMessage="1" showErrorMessage="1" sqref="H23" xr:uid="{D662F99B-64C8-46F4-9803-4140BF937BF2}">
      <formula1>従業員数規模</formula1>
    </dataValidation>
  </dataValidations>
  <hyperlinks>
    <hyperlink ref="N20:Q21" r:id="rId1" display="https://www.chusho.meti.go.jp/soshiki/teigi.html" xr:uid="{311DB84D-8AE6-4182-88ED-F57A7A8A8DB9}"/>
  </hyperlinks>
  <pageMargins left="0.70866141732283472" right="0.70866141732283472" top="0.55118110236220474" bottom="0.39370078740157483" header="0.31496062992125984" footer="0.31496062992125984"/>
  <pageSetup paperSize="9" scale="59" fitToHeight="10" orientation="portrait" r:id="rId2"/>
  <headerFooter differentFirst="1"/>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B4209-29ED-425B-B6F4-FF196B3CB4DC}">
  <dimension ref="A1:T819"/>
  <sheetViews>
    <sheetView showGridLines="0" view="pageBreakPreview" topLeftCell="B13" zoomScale="90" zoomScaleNormal="55" zoomScaleSheetLayoutView="90" workbookViewId="0">
      <selection activeCell="E19" sqref="E19:P19"/>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600000000000001" thickBot="1" x14ac:dyDescent="0.25">
      <c r="C7" s="50"/>
      <c r="D7" s="3"/>
      <c r="E7" s="4"/>
      <c r="F7" s="4"/>
      <c r="G7" s="4"/>
      <c r="H7" s="4"/>
      <c r="I7" s="4"/>
      <c r="J7" s="4"/>
      <c r="K7" s="4"/>
      <c r="L7" s="4"/>
      <c r="M7" s="4"/>
      <c r="N7" s="4"/>
      <c r="O7" s="4"/>
      <c r="P7" s="4"/>
      <c r="Q7" s="4"/>
      <c r="R7" s="51"/>
    </row>
    <row r="8" spans="3:20" ht="58.5" customHeight="1" thickTop="1" thickBot="1" x14ac:dyDescent="0.25">
      <c r="C8" s="50"/>
      <c r="D8" s="257" t="s">
        <v>120</v>
      </c>
      <c r="E8" s="258"/>
      <c r="F8" s="258"/>
      <c r="G8" s="258"/>
      <c r="H8" s="258"/>
      <c r="I8" s="258"/>
      <c r="J8" s="258"/>
      <c r="K8" s="258"/>
      <c r="L8" s="258"/>
      <c r="M8" s="258"/>
      <c r="N8" s="258"/>
      <c r="O8" s="258"/>
      <c r="P8" s="258"/>
      <c r="Q8" s="259"/>
      <c r="R8" s="51"/>
    </row>
    <row r="9" spans="3:20" ht="18.600000000000001" thickTop="1"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1</v>
      </c>
      <c r="F11" s="199"/>
      <c r="G11" s="15">
        <v>4</v>
      </c>
      <c r="H11" s="199"/>
      <c r="I11" s="5" t="s">
        <v>18</v>
      </c>
      <c r="J11" s="260" t="s">
        <v>121</v>
      </c>
      <c r="K11" s="260"/>
      <c r="L11" s="260"/>
      <c r="M11" s="260"/>
      <c r="N11" s="260"/>
      <c r="O11" s="260"/>
      <c r="P11" s="261"/>
      <c r="Q11" s="18"/>
      <c r="R11" s="51"/>
    </row>
    <row r="12" spans="3:20" ht="40.5" customHeight="1" thickTop="1" x14ac:dyDescent="0.2">
      <c r="C12" s="50"/>
      <c r="D12" s="4"/>
      <c r="E12" s="4"/>
      <c r="F12" s="4"/>
      <c r="G12" s="4"/>
      <c r="H12" s="4"/>
      <c r="I12" s="5" t="s">
        <v>19</v>
      </c>
      <c r="J12" s="260" t="s">
        <v>122</v>
      </c>
      <c r="K12" s="260"/>
      <c r="L12" s="260"/>
      <c r="M12" s="260"/>
      <c r="N12" s="260"/>
      <c r="O12" s="260"/>
      <c r="P12" s="261"/>
      <c r="Q12" s="18"/>
      <c r="R12" s="51"/>
    </row>
    <row r="13" spans="3:20" ht="60.75" customHeight="1" x14ac:dyDescent="0.2">
      <c r="C13" s="50"/>
      <c r="D13" s="4"/>
      <c r="E13" s="4"/>
      <c r="F13" s="4"/>
      <c r="G13" s="4"/>
      <c r="H13" s="4"/>
      <c r="I13" s="5" t="s">
        <v>20</v>
      </c>
      <c r="J13" s="260" t="s">
        <v>123</v>
      </c>
      <c r="K13" s="260"/>
      <c r="L13" s="260"/>
      <c r="M13" s="260"/>
      <c r="N13" s="260"/>
      <c r="O13" s="260"/>
      <c r="P13" s="261"/>
      <c r="Q13" s="18"/>
      <c r="R13" s="51"/>
    </row>
    <row r="14" spans="3:20" ht="58.5" customHeight="1" x14ac:dyDescent="0.2">
      <c r="C14" s="50"/>
      <c r="D14" s="4"/>
      <c r="E14" s="4"/>
      <c r="F14" s="4"/>
      <c r="G14" s="4"/>
      <c r="H14" s="4"/>
      <c r="I14" s="5" t="s">
        <v>21</v>
      </c>
      <c r="J14" s="260" t="s">
        <v>124</v>
      </c>
      <c r="K14" s="260"/>
      <c r="L14" s="260"/>
      <c r="M14" s="260"/>
      <c r="N14" s="260"/>
      <c r="O14" s="260"/>
      <c r="P14" s="261"/>
      <c r="Q14" s="18"/>
      <c r="R14" s="51"/>
    </row>
    <row r="15" spans="3:20" ht="44.25" customHeight="1" x14ac:dyDescent="0.2">
      <c r="C15" s="50"/>
      <c r="D15" s="4"/>
      <c r="E15" s="4"/>
      <c r="F15" s="4"/>
      <c r="G15" s="4"/>
      <c r="H15" s="4"/>
      <c r="I15" s="5" t="s">
        <v>22</v>
      </c>
      <c r="J15" s="260" t="s">
        <v>125</v>
      </c>
      <c r="K15" s="260"/>
      <c r="L15" s="260"/>
      <c r="M15" s="260"/>
      <c r="N15" s="260"/>
      <c r="O15" s="260"/>
      <c r="P15" s="261"/>
      <c r="Q15" s="18"/>
      <c r="R15" s="51"/>
    </row>
    <row r="16" spans="3:20" ht="42" customHeight="1" x14ac:dyDescent="0.2">
      <c r="C16" s="50"/>
      <c r="D16" s="4"/>
      <c r="E16" s="4"/>
      <c r="F16" s="4"/>
      <c r="G16" s="4"/>
      <c r="H16" s="4"/>
      <c r="I16" s="5" t="s">
        <v>23</v>
      </c>
      <c r="J16" s="260" t="s">
        <v>126</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822</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821</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58.5" customHeight="1" x14ac:dyDescent="0.2">
      <c r="C25" s="212"/>
      <c r="D25" s="271" t="s">
        <v>716</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693</v>
      </c>
      <c r="E27" s="67"/>
      <c r="F27" s="67"/>
      <c r="G27" s="67"/>
      <c r="H27" s="67"/>
      <c r="I27" s="67"/>
      <c r="J27" s="67"/>
      <c r="K27" s="67"/>
      <c r="L27" s="67"/>
      <c r="M27" s="67"/>
      <c r="N27" s="67"/>
      <c r="O27" s="67"/>
      <c r="P27" s="67"/>
      <c r="Q27" s="217"/>
      <c r="R27" s="213"/>
    </row>
    <row r="28" spans="3:18" s="211" customFormat="1" ht="39" customHeight="1" x14ac:dyDescent="0.2">
      <c r="C28" s="212"/>
      <c r="D28" s="271" t="s">
        <v>717</v>
      </c>
      <c r="E28" s="272"/>
      <c r="F28" s="272"/>
      <c r="G28" s="272"/>
      <c r="H28" s="272"/>
      <c r="I28" s="272"/>
      <c r="J28" s="272"/>
      <c r="K28" s="272"/>
      <c r="L28" s="272"/>
      <c r="M28" s="272"/>
      <c r="N28" s="272"/>
      <c r="O28" s="272"/>
      <c r="P28" s="272"/>
      <c r="Q28" s="273"/>
      <c r="R28" s="213"/>
    </row>
    <row r="29" spans="3:18" s="211" customFormat="1" ht="18" x14ac:dyDescent="0.2">
      <c r="C29" s="212"/>
      <c r="D29" s="67"/>
      <c r="E29" s="67"/>
      <c r="F29" s="67"/>
      <c r="G29" s="67"/>
      <c r="H29" s="67"/>
      <c r="I29" s="67"/>
      <c r="J29" s="67"/>
      <c r="K29" s="67"/>
      <c r="L29" s="67"/>
      <c r="M29" s="67"/>
      <c r="N29" s="67"/>
      <c r="O29" s="67"/>
      <c r="P29" s="67"/>
      <c r="Q29" s="217"/>
      <c r="R29" s="213"/>
    </row>
    <row r="30" spans="3:18" s="211" customFormat="1" ht="18" x14ac:dyDescent="0.2">
      <c r="C30" s="212"/>
      <c r="D30" s="67" t="s">
        <v>694</v>
      </c>
      <c r="E30" s="67"/>
      <c r="F30" s="67"/>
      <c r="G30" s="67"/>
      <c r="H30" s="67"/>
      <c r="I30" s="67"/>
      <c r="J30" s="67"/>
      <c r="K30" s="67"/>
      <c r="L30" s="67"/>
      <c r="M30" s="67"/>
      <c r="N30" s="67"/>
      <c r="O30" s="67"/>
      <c r="P30" s="67"/>
      <c r="Q30" s="217"/>
      <c r="R30" s="213"/>
    </row>
    <row r="31" spans="3:18" s="211" customFormat="1" ht="18.899999999999999" customHeight="1" x14ac:dyDescent="0.2">
      <c r="C31" s="212"/>
      <c r="D31" s="277" t="s">
        <v>715</v>
      </c>
      <c r="E31" s="278"/>
      <c r="F31" s="278"/>
      <c r="G31" s="278"/>
      <c r="H31" s="278"/>
      <c r="I31" s="278"/>
      <c r="J31" s="278"/>
      <c r="K31" s="278"/>
      <c r="L31" s="278"/>
      <c r="M31" s="278"/>
      <c r="N31" s="278"/>
      <c r="O31" s="278"/>
      <c r="P31" s="278"/>
      <c r="Q31" s="279"/>
      <c r="R31" s="213"/>
    </row>
    <row r="32" spans="3:18" ht="18.600000000000001" thickBot="1" x14ac:dyDescent="0.25">
      <c r="C32" s="207"/>
      <c r="D32" s="208"/>
      <c r="E32" s="208"/>
      <c r="F32" s="208"/>
      <c r="G32" s="208"/>
      <c r="H32" s="208"/>
      <c r="I32" s="208"/>
      <c r="J32" s="208"/>
      <c r="K32" s="208"/>
      <c r="L32" s="208"/>
      <c r="M32" s="208"/>
      <c r="N32" s="208"/>
      <c r="O32" s="208"/>
      <c r="P32" s="208"/>
      <c r="Q32" s="209"/>
      <c r="R32" s="21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LqEjflf+tX3Lwy4ykWWaU6dyfyaRYjelaP68oICGGrPd47o++QX+QLBHDZbzU7AsKTJqepm0h+UrWKAe1NYD5Q==" saltValue="BBMjN5zI3Qgn/kEAQ9ZKjg=="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42" priority="54">
      <formula>E11=""</formula>
    </cfRule>
  </conditionalFormatting>
  <conditionalFormatting sqref="E18:P18">
    <cfRule type="expression" dxfId="141" priority="111">
      <formula>OR(E11="回答不能",G11="回答不能")</formula>
    </cfRule>
  </conditionalFormatting>
  <conditionalFormatting sqref="E19:P19">
    <cfRule type="expression" dxfId="140" priority="83">
      <formula>AND(OR(E11="回答不能",G11="回答不能"),E19="")</formula>
    </cfRule>
  </conditionalFormatting>
  <conditionalFormatting sqref="G11">
    <cfRule type="expression" dxfId="139" priority="53">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FDAAF7E0-F22B-4E86-BEA2-D7D5B2299B62}">
      <formula1>成熟度レベル</formula1>
    </dataValidation>
    <dataValidation allowBlank="1" showInputMessage="1" showErrorMessage="1" promptTitle="成熟度判定のエビデンスの例" prompt="下部（３１行目）参照" sqref="E19:P19" xr:uid="{A2086BFF-4FD6-4704-B938-C22061F90598}"/>
  </dataValidations>
  <hyperlinks>
    <hyperlink ref="P2:Q2" location="'自己診断内容一覧（参照用）'!A1" display="自己診断内容一覧（参照用）" xr:uid="{C84CAE75-C1AE-4F49-BE63-4D6D627060A5}"/>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9296C-A74B-413E-B692-AA128C45BDEC}">
  <dimension ref="A1:T819"/>
  <sheetViews>
    <sheetView showGridLines="0" view="pageBreakPreview" topLeftCell="B10"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 x14ac:dyDescent="0.2">
      <c r="C7" s="50"/>
      <c r="D7" s="3"/>
      <c r="E7" s="4"/>
      <c r="F7" s="4"/>
      <c r="G7" s="4"/>
      <c r="H7" s="4"/>
      <c r="I7" s="4"/>
      <c r="J7" s="4"/>
      <c r="K7" s="4"/>
      <c r="L7" s="4"/>
      <c r="M7" s="4"/>
      <c r="N7" s="4"/>
      <c r="O7" s="4"/>
      <c r="P7" s="4"/>
      <c r="Q7" s="4"/>
      <c r="R7" s="51"/>
    </row>
    <row r="8" spans="3:20" ht="58.5" customHeight="1" x14ac:dyDescent="0.2">
      <c r="C8" s="50"/>
      <c r="D8" s="280" t="s">
        <v>127</v>
      </c>
      <c r="E8" s="281"/>
      <c r="F8" s="281"/>
      <c r="G8" s="281"/>
      <c r="H8" s="281"/>
      <c r="I8" s="281"/>
      <c r="J8" s="281"/>
      <c r="K8" s="281"/>
      <c r="L8" s="281"/>
      <c r="M8" s="281"/>
      <c r="N8" s="281"/>
      <c r="O8" s="281"/>
      <c r="P8" s="281"/>
      <c r="Q8" s="282"/>
      <c r="R8" s="51"/>
    </row>
    <row r="9" spans="3:20" ht="18"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1</v>
      </c>
      <c r="F11" s="199"/>
      <c r="G11" s="15">
        <v>5</v>
      </c>
      <c r="H11" s="199"/>
      <c r="I11" s="5" t="s">
        <v>18</v>
      </c>
      <c r="J11" s="260" t="s">
        <v>128</v>
      </c>
      <c r="K11" s="260"/>
      <c r="L11" s="260"/>
      <c r="M11" s="260"/>
      <c r="N11" s="260"/>
      <c r="O11" s="260"/>
      <c r="P11" s="261"/>
      <c r="Q11" s="18"/>
      <c r="R11" s="51"/>
    </row>
    <row r="12" spans="3:20" ht="56.25" customHeight="1" thickTop="1" x14ac:dyDescent="0.2">
      <c r="C12" s="50"/>
      <c r="D12" s="4"/>
      <c r="E12" s="4"/>
      <c r="F12" s="4"/>
      <c r="G12" s="4"/>
      <c r="H12" s="4"/>
      <c r="I12" s="5" t="s">
        <v>19</v>
      </c>
      <c r="J12" s="260" t="s">
        <v>129</v>
      </c>
      <c r="K12" s="260"/>
      <c r="L12" s="260"/>
      <c r="M12" s="260"/>
      <c r="N12" s="260"/>
      <c r="O12" s="260"/>
      <c r="P12" s="261"/>
      <c r="Q12" s="18"/>
      <c r="R12" s="51"/>
    </row>
    <row r="13" spans="3:20" ht="38.25" customHeight="1" x14ac:dyDescent="0.2">
      <c r="C13" s="50"/>
      <c r="D13" s="4"/>
      <c r="E13" s="4"/>
      <c r="F13" s="4"/>
      <c r="G13" s="4"/>
      <c r="H13" s="4"/>
      <c r="I13" s="5" t="s">
        <v>20</v>
      </c>
      <c r="J13" s="260" t="s">
        <v>130</v>
      </c>
      <c r="K13" s="260"/>
      <c r="L13" s="260"/>
      <c r="M13" s="260"/>
      <c r="N13" s="260"/>
      <c r="O13" s="260"/>
      <c r="P13" s="261"/>
      <c r="Q13" s="18"/>
      <c r="R13" s="51"/>
    </row>
    <row r="14" spans="3:20" ht="24.75" customHeight="1" x14ac:dyDescent="0.2">
      <c r="C14" s="50"/>
      <c r="D14" s="4"/>
      <c r="E14" s="4"/>
      <c r="F14" s="4"/>
      <c r="G14" s="4"/>
      <c r="H14" s="4"/>
      <c r="I14" s="5" t="s">
        <v>21</v>
      </c>
      <c r="J14" s="260" t="s">
        <v>131</v>
      </c>
      <c r="K14" s="260"/>
      <c r="L14" s="260"/>
      <c r="M14" s="260"/>
      <c r="N14" s="260"/>
      <c r="O14" s="260"/>
      <c r="P14" s="261"/>
      <c r="Q14" s="18"/>
      <c r="R14" s="51"/>
    </row>
    <row r="15" spans="3:20" ht="38.25" customHeight="1" x14ac:dyDescent="0.2">
      <c r="C15" s="50"/>
      <c r="D15" s="4"/>
      <c r="E15" s="4"/>
      <c r="F15" s="4"/>
      <c r="G15" s="4"/>
      <c r="H15" s="4"/>
      <c r="I15" s="5" t="s">
        <v>22</v>
      </c>
      <c r="J15" s="260" t="s">
        <v>132</v>
      </c>
      <c r="K15" s="260"/>
      <c r="L15" s="260"/>
      <c r="M15" s="260"/>
      <c r="N15" s="260"/>
      <c r="O15" s="260"/>
      <c r="P15" s="261"/>
      <c r="Q15" s="18"/>
      <c r="R15" s="51"/>
    </row>
    <row r="16" spans="3:20" ht="39.75" customHeight="1" x14ac:dyDescent="0.2">
      <c r="C16" s="50"/>
      <c r="D16" s="4"/>
      <c r="E16" s="4"/>
      <c r="F16" s="4"/>
      <c r="G16" s="4"/>
      <c r="H16" s="4"/>
      <c r="I16" s="5" t="s">
        <v>23</v>
      </c>
      <c r="J16" s="260" t="s">
        <v>133</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823</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824</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117" customHeight="1" x14ac:dyDescent="0.2">
      <c r="C25" s="212"/>
      <c r="D25" s="271" t="s">
        <v>807</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693</v>
      </c>
      <c r="E27" s="67"/>
      <c r="F27" s="67"/>
      <c r="G27" s="67"/>
      <c r="H27" s="67"/>
      <c r="I27" s="67"/>
      <c r="J27" s="67"/>
      <c r="K27" s="67"/>
      <c r="L27" s="67"/>
      <c r="M27" s="67"/>
      <c r="N27" s="67"/>
      <c r="O27" s="67"/>
      <c r="P27" s="67"/>
      <c r="Q27" s="217"/>
      <c r="R27" s="213"/>
    </row>
    <row r="28" spans="3:18" s="211" customFormat="1" ht="97.5" customHeight="1" x14ac:dyDescent="0.2">
      <c r="C28" s="212"/>
      <c r="D28" s="271" t="s">
        <v>719</v>
      </c>
      <c r="E28" s="272"/>
      <c r="F28" s="272"/>
      <c r="G28" s="272"/>
      <c r="H28" s="272"/>
      <c r="I28" s="272"/>
      <c r="J28" s="272"/>
      <c r="K28" s="272"/>
      <c r="L28" s="272"/>
      <c r="M28" s="272"/>
      <c r="N28" s="272"/>
      <c r="O28" s="272"/>
      <c r="P28" s="272"/>
      <c r="Q28" s="273"/>
      <c r="R28" s="213"/>
    </row>
    <row r="29" spans="3:18" s="211" customFormat="1" ht="18" x14ac:dyDescent="0.2">
      <c r="C29" s="212"/>
      <c r="D29" s="67"/>
      <c r="E29" s="67"/>
      <c r="F29" s="67"/>
      <c r="G29" s="67"/>
      <c r="H29" s="67"/>
      <c r="I29" s="67"/>
      <c r="J29" s="67"/>
      <c r="K29" s="67"/>
      <c r="L29" s="67"/>
      <c r="M29" s="67"/>
      <c r="N29" s="67"/>
      <c r="O29" s="67"/>
      <c r="P29" s="67"/>
      <c r="Q29" s="217"/>
      <c r="R29" s="213"/>
    </row>
    <row r="30" spans="3:18" s="211" customFormat="1" ht="18" x14ac:dyDescent="0.2">
      <c r="C30" s="212"/>
      <c r="D30" s="67" t="s">
        <v>694</v>
      </c>
      <c r="E30" s="67"/>
      <c r="F30" s="67"/>
      <c r="G30" s="67"/>
      <c r="H30" s="67"/>
      <c r="I30" s="67"/>
      <c r="J30" s="67"/>
      <c r="K30" s="67"/>
      <c r="L30" s="67"/>
      <c r="M30" s="67"/>
      <c r="N30" s="67"/>
      <c r="O30" s="67"/>
      <c r="P30" s="67"/>
      <c r="Q30" s="217"/>
      <c r="R30" s="213"/>
    </row>
    <row r="31" spans="3:18" s="211" customFormat="1" ht="18.899999999999999" customHeight="1" x14ac:dyDescent="0.2">
      <c r="C31" s="212"/>
      <c r="D31" s="277" t="s">
        <v>718</v>
      </c>
      <c r="E31" s="278"/>
      <c r="F31" s="278"/>
      <c r="G31" s="278"/>
      <c r="H31" s="278"/>
      <c r="I31" s="278"/>
      <c r="J31" s="278"/>
      <c r="K31" s="278"/>
      <c r="L31" s="278"/>
      <c r="M31" s="278"/>
      <c r="N31" s="278"/>
      <c r="O31" s="278"/>
      <c r="P31" s="278"/>
      <c r="Q31" s="279"/>
      <c r="R31" s="213"/>
    </row>
    <row r="32" spans="3:18" ht="18.600000000000001" thickBot="1" x14ac:dyDescent="0.25">
      <c r="C32" s="207"/>
      <c r="D32" s="208"/>
      <c r="E32" s="208"/>
      <c r="F32" s="208"/>
      <c r="G32" s="208"/>
      <c r="H32" s="208"/>
      <c r="I32" s="208"/>
      <c r="J32" s="208"/>
      <c r="K32" s="208"/>
      <c r="L32" s="208"/>
      <c r="M32" s="208"/>
      <c r="N32" s="208"/>
      <c r="O32" s="208"/>
      <c r="P32" s="208"/>
      <c r="Q32" s="209"/>
      <c r="R32" s="21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YWux7Bcn7ZD00+UITYXetkX1vwe4TO95i4IrFkEylSFZ101KFg3+TeTkWjZrW7nwuBEpK2EYbUab4TDPMnz3ig==" saltValue="JGXa4Hcx2Ix3nJ6p8fspOw=="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38" priority="52">
      <formula>E11=""</formula>
    </cfRule>
  </conditionalFormatting>
  <conditionalFormatting sqref="E18:P18">
    <cfRule type="expression" dxfId="137" priority="107">
      <formula>OR(E11="回答不能",G11="回答不能")</formula>
    </cfRule>
  </conditionalFormatting>
  <conditionalFormatting sqref="E19:P19">
    <cfRule type="expression" dxfId="136" priority="80">
      <formula>AND(OR(E11="回答不能",G11="回答不能"),E19="")</formula>
    </cfRule>
  </conditionalFormatting>
  <conditionalFormatting sqref="G11">
    <cfRule type="expression" dxfId="135" priority="51">
      <formula>G11=""</formula>
    </cfRule>
  </conditionalFormatting>
  <dataValidations count="2">
    <dataValidation allowBlank="1" showInputMessage="1" showErrorMessage="1" promptTitle="成熟度判定のエビデンスの例" prompt="下部（３１行目）参照" sqref="E19:P19" xr:uid="{C7964E61-ADF0-4E51-97F1-4006E59AC873}"/>
    <dataValidation type="list" allowBlank="1" showInputMessage="1" showErrorMessage="1" prompt="回答不能を選択した場合は「なぜその成熟度と判断したか」欄に理由を記入してください" sqref="E11 G11" xr:uid="{2CDFC9B5-07BE-4CFD-81FA-966A9F33A298}">
      <formula1>成熟度レベル</formula1>
    </dataValidation>
  </dataValidations>
  <hyperlinks>
    <hyperlink ref="P2:Q2" location="'自己診断内容一覧（参照用）'!A1" display="自己診断内容一覧（参照用）" xr:uid="{CF3EDA44-5C6F-412A-B7F3-1D2D97A6ECAB}"/>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FEA80-16CF-493E-9A1E-755731BDC379}">
  <dimension ref="A1:T819"/>
  <sheetViews>
    <sheetView showGridLines="0" view="pageBreakPreview" topLeftCell="B10"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 x14ac:dyDescent="0.2">
      <c r="C7" s="50"/>
      <c r="D7" s="3"/>
      <c r="E7" s="4"/>
      <c r="F7" s="4"/>
      <c r="G7" s="4"/>
      <c r="H7" s="4"/>
      <c r="I7" s="4"/>
      <c r="J7" s="4"/>
      <c r="K7" s="4"/>
      <c r="L7" s="4"/>
      <c r="M7" s="4"/>
      <c r="N7" s="4"/>
      <c r="O7" s="4"/>
      <c r="P7" s="4"/>
      <c r="Q7" s="4"/>
      <c r="R7" s="51"/>
    </row>
    <row r="8" spans="3:20" ht="58.5" customHeight="1" x14ac:dyDescent="0.2">
      <c r="C8" s="50"/>
      <c r="D8" s="280" t="s">
        <v>134</v>
      </c>
      <c r="E8" s="281"/>
      <c r="F8" s="281"/>
      <c r="G8" s="281"/>
      <c r="H8" s="281"/>
      <c r="I8" s="281"/>
      <c r="J8" s="281"/>
      <c r="K8" s="281"/>
      <c r="L8" s="281"/>
      <c r="M8" s="281"/>
      <c r="N8" s="281"/>
      <c r="O8" s="281"/>
      <c r="P8" s="281"/>
      <c r="Q8" s="282"/>
      <c r="R8" s="51"/>
    </row>
    <row r="9" spans="3:20" ht="18"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 customHeight="1" thickTop="1" thickBot="1" x14ac:dyDescent="0.25">
      <c r="C11" s="50"/>
      <c r="D11" s="4"/>
      <c r="E11" s="15">
        <v>2</v>
      </c>
      <c r="F11" s="199"/>
      <c r="G11" s="15">
        <v>5</v>
      </c>
      <c r="H11" s="199"/>
      <c r="I11" s="5" t="s">
        <v>18</v>
      </c>
      <c r="J11" s="260" t="s">
        <v>135</v>
      </c>
      <c r="K11" s="260"/>
      <c r="L11" s="260"/>
      <c r="M11" s="260"/>
      <c r="N11" s="260"/>
      <c r="O11" s="260"/>
      <c r="P11" s="261"/>
      <c r="Q11" s="18"/>
      <c r="R11" s="51"/>
    </row>
    <row r="12" spans="3:20" ht="24" customHeight="1" thickTop="1" x14ac:dyDescent="0.2">
      <c r="C12" s="50"/>
      <c r="D12" s="4"/>
      <c r="E12" s="4"/>
      <c r="F12" s="4"/>
      <c r="G12" s="4"/>
      <c r="H12" s="4"/>
      <c r="I12" s="5" t="s">
        <v>19</v>
      </c>
      <c r="J12" s="260" t="s">
        <v>136</v>
      </c>
      <c r="K12" s="260"/>
      <c r="L12" s="260"/>
      <c r="M12" s="260"/>
      <c r="N12" s="260"/>
      <c r="O12" s="260"/>
      <c r="P12" s="261"/>
      <c r="Q12" s="18"/>
      <c r="R12" s="51"/>
    </row>
    <row r="13" spans="3:20" ht="38.25" customHeight="1" x14ac:dyDescent="0.2">
      <c r="C13" s="50"/>
      <c r="D13" s="4"/>
      <c r="E13" s="4"/>
      <c r="F13" s="4"/>
      <c r="G13" s="4"/>
      <c r="H13" s="4"/>
      <c r="I13" s="5" t="s">
        <v>20</v>
      </c>
      <c r="J13" s="260" t="s">
        <v>137</v>
      </c>
      <c r="K13" s="260"/>
      <c r="L13" s="260"/>
      <c r="M13" s="260"/>
      <c r="N13" s="260"/>
      <c r="O13" s="260"/>
      <c r="P13" s="261"/>
      <c r="Q13" s="18"/>
      <c r="R13" s="51"/>
    </row>
    <row r="14" spans="3:20" ht="39" customHeight="1" x14ac:dyDescent="0.2">
      <c r="C14" s="50"/>
      <c r="D14" s="4"/>
      <c r="E14" s="4"/>
      <c r="F14" s="4"/>
      <c r="G14" s="4"/>
      <c r="H14" s="4"/>
      <c r="I14" s="5" t="s">
        <v>21</v>
      </c>
      <c r="J14" s="260" t="s">
        <v>138</v>
      </c>
      <c r="K14" s="260"/>
      <c r="L14" s="260"/>
      <c r="M14" s="260"/>
      <c r="N14" s="260"/>
      <c r="O14" s="260"/>
      <c r="P14" s="261"/>
      <c r="Q14" s="18"/>
      <c r="R14" s="51"/>
    </row>
    <row r="15" spans="3:20" ht="40.5" customHeight="1" x14ac:dyDescent="0.2">
      <c r="C15" s="50"/>
      <c r="D15" s="4"/>
      <c r="E15" s="4"/>
      <c r="F15" s="4"/>
      <c r="G15" s="4"/>
      <c r="H15" s="4"/>
      <c r="I15" s="5" t="s">
        <v>22</v>
      </c>
      <c r="J15" s="260" t="s">
        <v>139</v>
      </c>
      <c r="K15" s="260"/>
      <c r="L15" s="260"/>
      <c r="M15" s="260"/>
      <c r="N15" s="260"/>
      <c r="O15" s="260"/>
      <c r="P15" s="261"/>
      <c r="Q15" s="18"/>
      <c r="R15" s="51"/>
    </row>
    <row r="16" spans="3:20" ht="40.5" customHeight="1" x14ac:dyDescent="0.2">
      <c r="C16" s="50"/>
      <c r="D16" s="4"/>
      <c r="E16" s="4"/>
      <c r="F16" s="4"/>
      <c r="G16" s="4"/>
      <c r="H16" s="4"/>
      <c r="I16" s="5" t="s">
        <v>23</v>
      </c>
      <c r="J16" s="260" t="s">
        <v>140</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825</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826</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58.5" customHeight="1" x14ac:dyDescent="0.2">
      <c r="C25" s="212"/>
      <c r="D25" s="271" t="s">
        <v>721</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693</v>
      </c>
      <c r="E27" s="67"/>
      <c r="F27" s="67"/>
      <c r="G27" s="67"/>
      <c r="H27" s="67"/>
      <c r="I27" s="67"/>
      <c r="J27" s="67"/>
      <c r="K27" s="67"/>
      <c r="L27" s="67"/>
      <c r="M27" s="67"/>
      <c r="N27" s="67"/>
      <c r="O27" s="67"/>
      <c r="P27" s="67"/>
      <c r="Q27" s="217"/>
      <c r="R27" s="213"/>
    </row>
    <row r="28" spans="3:18" s="211" customFormat="1" ht="97.5" customHeight="1" x14ac:dyDescent="0.2">
      <c r="C28" s="212"/>
      <c r="D28" s="274" t="s">
        <v>805</v>
      </c>
      <c r="E28" s="275"/>
      <c r="F28" s="275"/>
      <c r="G28" s="275"/>
      <c r="H28" s="275"/>
      <c r="I28" s="275"/>
      <c r="J28" s="275"/>
      <c r="K28" s="275"/>
      <c r="L28" s="275"/>
      <c r="M28" s="275"/>
      <c r="N28" s="275"/>
      <c r="O28" s="275"/>
      <c r="P28" s="275"/>
      <c r="Q28" s="276"/>
      <c r="R28" s="213"/>
    </row>
    <row r="29" spans="3:18" s="211" customFormat="1" ht="18" x14ac:dyDescent="0.2">
      <c r="C29" s="212"/>
      <c r="D29" s="67"/>
      <c r="E29" s="67"/>
      <c r="F29" s="67"/>
      <c r="G29" s="67"/>
      <c r="H29" s="67"/>
      <c r="I29" s="67"/>
      <c r="J29" s="67"/>
      <c r="K29" s="67"/>
      <c r="L29" s="67"/>
      <c r="M29" s="67"/>
      <c r="N29" s="67"/>
      <c r="O29" s="67"/>
      <c r="P29" s="67"/>
      <c r="Q29" s="217"/>
      <c r="R29" s="213"/>
    </row>
    <row r="30" spans="3:18" s="211" customFormat="1" ht="18" x14ac:dyDescent="0.2">
      <c r="C30" s="212"/>
      <c r="D30" s="67" t="s">
        <v>694</v>
      </c>
      <c r="E30" s="67"/>
      <c r="F30" s="67"/>
      <c r="G30" s="67"/>
      <c r="H30" s="67"/>
      <c r="I30" s="67"/>
      <c r="J30" s="67"/>
      <c r="K30" s="67"/>
      <c r="L30" s="67"/>
      <c r="M30" s="67"/>
      <c r="N30" s="67"/>
      <c r="O30" s="67"/>
      <c r="P30" s="67"/>
      <c r="Q30" s="217"/>
      <c r="R30" s="213"/>
    </row>
    <row r="31" spans="3:18" s="211" customFormat="1" ht="18.899999999999999" customHeight="1" x14ac:dyDescent="0.2">
      <c r="C31" s="212"/>
      <c r="D31" s="277" t="s">
        <v>720</v>
      </c>
      <c r="E31" s="278"/>
      <c r="F31" s="278"/>
      <c r="G31" s="278"/>
      <c r="H31" s="278"/>
      <c r="I31" s="278"/>
      <c r="J31" s="278"/>
      <c r="K31" s="278"/>
      <c r="L31" s="278"/>
      <c r="M31" s="278"/>
      <c r="N31" s="278"/>
      <c r="O31" s="278"/>
      <c r="P31" s="278"/>
      <c r="Q31" s="279"/>
      <c r="R31" s="213"/>
    </row>
    <row r="32" spans="3:18" ht="18.600000000000001" thickBot="1" x14ac:dyDescent="0.25">
      <c r="C32" s="207"/>
      <c r="D32" s="208"/>
      <c r="E32" s="208"/>
      <c r="F32" s="208"/>
      <c r="G32" s="208"/>
      <c r="H32" s="208"/>
      <c r="I32" s="208"/>
      <c r="J32" s="208"/>
      <c r="K32" s="208"/>
      <c r="L32" s="208"/>
      <c r="M32" s="208"/>
      <c r="N32" s="208"/>
      <c r="O32" s="208"/>
      <c r="P32" s="208"/>
      <c r="Q32" s="209"/>
      <c r="R32" s="21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EP/vy49EarPLv4KUM4jDSV/CGStjXlsTDwM8lffmmIZo9tvK8YV6uZ057HTH7pvvDKXuA8uYZfFnDOz95Q0SUg==" saltValue="ZDH988F/c6AXsSWCwK0AHQ=="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34" priority="50">
      <formula>E11=""</formula>
    </cfRule>
  </conditionalFormatting>
  <conditionalFormatting sqref="E18:P18">
    <cfRule type="expression" dxfId="133" priority="103">
      <formula>OR(E11="回答不能",G11="回答不能")</formula>
    </cfRule>
  </conditionalFormatting>
  <conditionalFormatting sqref="E19:P19">
    <cfRule type="expression" dxfId="132" priority="77">
      <formula>AND(OR(E11="回答不能",G11="回答不能"),E19="")</formula>
    </cfRule>
  </conditionalFormatting>
  <conditionalFormatting sqref="G11">
    <cfRule type="expression" dxfId="131" priority="49">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1C5015F1-08F8-4F8B-89DD-3EC390F74905}">
      <formula1>成熟度レベル</formula1>
    </dataValidation>
    <dataValidation allowBlank="1" showInputMessage="1" showErrorMessage="1" promptTitle="成熟度判定のエビデンスの例" prompt="下部（３１行目）参照" sqref="E19:P19" xr:uid="{6E089CD6-36ED-440E-A700-0EB6994B330B}"/>
  </dataValidations>
  <hyperlinks>
    <hyperlink ref="P2:Q2" location="'自己診断内容一覧（参照用）'!A1" display="自己診断内容一覧（参照用）" xr:uid="{7C25294B-AFCB-47CA-8114-2D63C8DD3AD9}"/>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8D7CB-51B1-41CA-A65E-EECA17C558D3}">
  <dimension ref="A1:T819"/>
  <sheetViews>
    <sheetView showGridLines="0" view="pageBreakPreview" topLeftCell="C11"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600000000000001" thickBot="1" x14ac:dyDescent="0.25">
      <c r="C7" s="50"/>
      <c r="D7" s="3"/>
      <c r="E7" s="4"/>
      <c r="F7" s="4"/>
      <c r="G7" s="4"/>
      <c r="H7" s="4"/>
      <c r="I7" s="4"/>
      <c r="J7" s="4"/>
      <c r="K7" s="4"/>
      <c r="L7" s="4"/>
      <c r="M7" s="4"/>
      <c r="N7" s="4"/>
      <c r="O7" s="4"/>
      <c r="P7" s="4"/>
      <c r="Q7" s="4"/>
      <c r="R7" s="51"/>
    </row>
    <row r="8" spans="3:20" ht="58.5" customHeight="1" thickTop="1" thickBot="1" x14ac:dyDescent="0.25">
      <c r="C8" s="50"/>
      <c r="D8" s="257" t="s">
        <v>141</v>
      </c>
      <c r="E8" s="258"/>
      <c r="F8" s="258"/>
      <c r="G8" s="258"/>
      <c r="H8" s="258"/>
      <c r="I8" s="258"/>
      <c r="J8" s="258"/>
      <c r="K8" s="258"/>
      <c r="L8" s="258"/>
      <c r="M8" s="258"/>
      <c r="N8" s="258"/>
      <c r="O8" s="258"/>
      <c r="P8" s="258"/>
      <c r="Q8" s="259"/>
      <c r="R8" s="51"/>
    </row>
    <row r="9" spans="3:20" ht="18.600000000000001" thickTop="1"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2</v>
      </c>
      <c r="F11" s="199"/>
      <c r="G11" s="15">
        <v>5</v>
      </c>
      <c r="H11" s="199"/>
      <c r="I11" s="5" t="s">
        <v>18</v>
      </c>
      <c r="J11" s="260" t="s">
        <v>142</v>
      </c>
      <c r="K11" s="260"/>
      <c r="L11" s="260"/>
      <c r="M11" s="260"/>
      <c r="N11" s="260"/>
      <c r="O11" s="260"/>
      <c r="P11" s="261"/>
      <c r="Q11" s="18"/>
      <c r="R11" s="51"/>
    </row>
    <row r="12" spans="3:20" ht="26.25" customHeight="1" thickTop="1" x14ac:dyDescent="0.2">
      <c r="C12" s="50"/>
      <c r="D12" s="4"/>
      <c r="E12" s="4"/>
      <c r="F12" s="4"/>
      <c r="G12" s="4"/>
      <c r="H12" s="4"/>
      <c r="I12" s="5" t="s">
        <v>19</v>
      </c>
      <c r="J12" s="260" t="s">
        <v>136</v>
      </c>
      <c r="K12" s="260"/>
      <c r="L12" s="260"/>
      <c r="M12" s="260"/>
      <c r="N12" s="260"/>
      <c r="O12" s="260"/>
      <c r="P12" s="261"/>
      <c r="Q12" s="18"/>
      <c r="R12" s="51"/>
    </row>
    <row r="13" spans="3:20" ht="41.25" customHeight="1" x14ac:dyDescent="0.2">
      <c r="C13" s="50"/>
      <c r="D13" s="4"/>
      <c r="E13" s="4"/>
      <c r="F13" s="4"/>
      <c r="G13" s="4"/>
      <c r="H13" s="4"/>
      <c r="I13" s="5" t="s">
        <v>20</v>
      </c>
      <c r="J13" s="260" t="s">
        <v>143</v>
      </c>
      <c r="K13" s="260"/>
      <c r="L13" s="260"/>
      <c r="M13" s="260"/>
      <c r="N13" s="260"/>
      <c r="O13" s="260"/>
      <c r="P13" s="261"/>
      <c r="Q13" s="18"/>
      <c r="R13" s="51"/>
    </row>
    <row r="14" spans="3:20" ht="37.5" customHeight="1" x14ac:dyDescent="0.2">
      <c r="C14" s="50"/>
      <c r="D14" s="4"/>
      <c r="E14" s="4"/>
      <c r="F14" s="4"/>
      <c r="G14" s="4"/>
      <c r="H14" s="4"/>
      <c r="I14" s="5" t="s">
        <v>21</v>
      </c>
      <c r="J14" s="260" t="s">
        <v>144</v>
      </c>
      <c r="K14" s="260"/>
      <c r="L14" s="260"/>
      <c r="M14" s="260"/>
      <c r="N14" s="260"/>
      <c r="O14" s="260"/>
      <c r="P14" s="261"/>
      <c r="Q14" s="18"/>
      <c r="R14" s="51"/>
    </row>
    <row r="15" spans="3:20" ht="40.5" customHeight="1" x14ac:dyDescent="0.2">
      <c r="C15" s="50"/>
      <c r="D15" s="4"/>
      <c r="E15" s="4"/>
      <c r="F15" s="4"/>
      <c r="G15" s="4"/>
      <c r="H15" s="4"/>
      <c r="I15" s="5" t="s">
        <v>22</v>
      </c>
      <c r="J15" s="260" t="s">
        <v>149</v>
      </c>
      <c r="K15" s="260"/>
      <c r="L15" s="260"/>
      <c r="M15" s="260"/>
      <c r="N15" s="260"/>
      <c r="O15" s="260"/>
      <c r="P15" s="261"/>
      <c r="Q15" s="18"/>
      <c r="R15" s="51"/>
    </row>
    <row r="16" spans="3:20" ht="42" customHeight="1" x14ac:dyDescent="0.2">
      <c r="C16" s="50"/>
      <c r="D16" s="4"/>
      <c r="E16" s="4"/>
      <c r="F16" s="4"/>
      <c r="G16" s="4"/>
      <c r="H16" s="4"/>
      <c r="I16" s="5" t="s">
        <v>23</v>
      </c>
      <c r="J16" s="260" t="s">
        <v>145</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827</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828</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78" customHeight="1" x14ac:dyDescent="0.2">
      <c r="C25" s="212"/>
      <c r="D25" s="271" t="s">
        <v>724</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693</v>
      </c>
      <c r="E27" s="67"/>
      <c r="F27" s="67"/>
      <c r="G27" s="67"/>
      <c r="H27" s="67"/>
      <c r="I27" s="67"/>
      <c r="J27" s="67"/>
      <c r="K27" s="67"/>
      <c r="L27" s="67"/>
      <c r="M27" s="67"/>
      <c r="N27" s="67"/>
      <c r="O27" s="67"/>
      <c r="P27" s="67"/>
      <c r="Q27" s="217"/>
      <c r="R27" s="213"/>
    </row>
    <row r="28" spans="3:18" s="211" customFormat="1" ht="39" customHeight="1" x14ac:dyDescent="0.2">
      <c r="C28" s="212"/>
      <c r="D28" s="274" t="s">
        <v>722</v>
      </c>
      <c r="E28" s="275"/>
      <c r="F28" s="275"/>
      <c r="G28" s="275"/>
      <c r="H28" s="275"/>
      <c r="I28" s="275"/>
      <c r="J28" s="275"/>
      <c r="K28" s="275"/>
      <c r="L28" s="275"/>
      <c r="M28" s="275"/>
      <c r="N28" s="275"/>
      <c r="O28" s="275"/>
      <c r="P28" s="275"/>
      <c r="Q28" s="276"/>
      <c r="R28" s="213"/>
    </row>
    <row r="29" spans="3:18" s="211" customFormat="1" ht="18" x14ac:dyDescent="0.2">
      <c r="C29" s="212"/>
      <c r="D29" s="67"/>
      <c r="E29" s="67"/>
      <c r="F29" s="67"/>
      <c r="G29" s="67"/>
      <c r="H29" s="67"/>
      <c r="I29" s="67"/>
      <c r="J29" s="67"/>
      <c r="K29" s="67"/>
      <c r="L29" s="67"/>
      <c r="M29" s="67"/>
      <c r="N29" s="67"/>
      <c r="O29" s="67"/>
      <c r="P29" s="67"/>
      <c r="Q29" s="217"/>
      <c r="R29" s="213"/>
    </row>
    <row r="30" spans="3:18" s="211" customFormat="1" ht="18" x14ac:dyDescent="0.2">
      <c r="C30" s="212"/>
      <c r="D30" s="67" t="s">
        <v>694</v>
      </c>
      <c r="E30" s="67"/>
      <c r="F30" s="67"/>
      <c r="G30" s="67"/>
      <c r="H30" s="67"/>
      <c r="I30" s="67"/>
      <c r="J30" s="67"/>
      <c r="K30" s="67"/>
      <c r="L30" s="67"/>
      <c r="M30" s="67"/>
      <c r="N30" s="67"/>
      <c r="O30" s="67"/>
      <c r="P30" s="67"/>
      <c r="Q30" s="217"/>
      <c r="R30" s="213"/>
    </row>
    <row r="31" spans="3:18" s="211" customFormat="1" ht="18.899999999999999" customHeight="1" x14ac:dyDescent="0.2">
      <c r="C31" s="212"/>
      <c r="D31" s="277" t="s">
        <v>723</v>
      </c>
      <c r="E31" s="278"/>
      <c r="F31" s="278"/>
      <c r="G31" s="278"/>
      <c r="H31" s="278"/>
      <c r="I31" s="278"/>
      <c r="J31" s="278"/>
      <c r="K31" s="278"/>
      <c r="L31" s="278"/>
      <c r="M31" s="278"/>
      <c r="N31" s="278"/>
      <c r="O31" s="278"/>
      <c r="P31" s="278"/>
      <c r="Q31" s="279"/>
      <c r="R31" s="213"/>
    </row>
    <row r="32" spans="3:18" ht="18.600000000000001" thickBot="1" x14ac:dyDescent="0.25">
      <c r="C32" s="207"/>
      <c r="D32" s="208"/>
      <c r="E32" s="208"/>
      <c r="F32" s="208"/>
      <c r="G32" s="208"/>
      <c r="H32" s="208"/>
      <c r="I32" s="208"/>
      <c r="J32" s="208"/>
      <c r="K32" s="208"/>
      <c r="L32" s="208"/>
      <c r="M32" s="208"/>
      <c r="N32" s="208"/>
      <c r="O32" s="208"/>
      <c r="P32" s="208"/>
      <c r="Q32" s="209"/>
      <c r="R32" s="21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Auh7DtiSarh8n8xoDXjFUWp8/A+vI6hyjRb7aifwwrCbTpzXVj5WgT3yl7v+dtLvIpxpELK0d+ilUlxBvOhtcg==" saltValue="zw6CMHAs1KrTaQwMlx54ow=="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30" priority="48">
      <formula>E11=""</formula>
    </cfRule>
  </conditionalFormatting>
  <conditionalFormatting sqref="E18:P18">
    <cfRule type="expression" dxfId="129" priority="99">
      <formula>OR(E11="回答不能",G11="回答不能")</formula>
    </cfRule>
  </conditionalFormatting>
  <conditionalFormatting sqref="E19:P19">
    <cfRule type="expression" dxfId="128" priority="74">
      <formula>AND(OR(E11="回答不能",G11="回答不能"),E19="")</formula>
    </cfRule>
  </conditionalFormatting>
  <conditionalFormatting sqref="G11">
    <cfRule type="expression" dxfId="127" priority="47">
      <formula>G11=""</formula>
    </cfRule>
  </conditionalFormatting>
  <dataValidations count="2">
    <dataValidation allowBlank="1" showInputMessage="1" showErrorMessage="1" promptTitle="成熟度判定のエビデンスの例" prompt="下部（３１行目）参照" sqref="E19:P19" xr:uid="{558FF57D-467A-4C71-A4CD-592A945F8C3C}"/>
    <dataValidation type="list" allowBlank="1" showInputMessage="1" showErrorMessage="1" prompt="回答不能を選択した場合は「なぜその成熟度と判断したか」欄に理由を記入してください" sqref="E11 G11" xr:uid="{A38D7ECD-4EFE-4151-8A77-9F954968A29D}">
      <formula1>成熟度レベル</formula1>
    </dataValidation>
  </dataValidations>
  <hyperlinks>
    <hyperlink ref="P2:Q2" location="'自己診断内容一覧（参照用）'!A1" display="自己診断内容一覧（参照用）" xr:uid="{EFBC1D96-8CD4-45BF-875D-265F5FB342F7}"/>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0EA36-C44D-4A77-B05E-82CD7362D450}">
  <dimension ref="A1:T819"/>
  <sheetViews>
    <sheetView showGridLines="0" view="pageBreakPreview" topLeftCell="B13"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 x14ac:dyDescent="0.2">
      <c r="C7" s="50"/>
      <c r="D7" s="3"/>
      <c r="E7" s="4"/>
      <c r="F7" s="4"/>
      <c r="G7" s="4"/>
      <c r="H7" s="4"/>
      <c r="I7" s="4"/>
      <c r="J7" s="4"/>
      <c r="K7" s="4"/>
      <c r="L7" s="4"/>
      <c r="M7" s="4"/>
      <c r="N7" s="4"/>
      <c r="O7" s="4"/>
      <c r="P7" s="4"/>
      <c r="Q7" s="4"/>
      <c r="R7" s="51"/>
    </row>
    <row r="8" spans="3:20" ht="63" customHeight="1" x14ac:dyDescent="0.2">
      <c r="C8" s="50"/>
      <c r="D8" s="280" t="s">
        <v>146</v>
      </c>
      <c r="E8" s="281"/>
      <c r="F8" s="281"/>
      <c r="G8" s="281"/>
      <c r="H8" s="281"/>
      <c r="I8" s="281"/>
      <c r="J8" s="281"/>
      <c r="K8" s="281"/>
      <c r="L8" s="281"/>
      <c r="M8" s="281"/>
      <c r="N8" s="281"/>
      <c r="O8" s="281"/>
      <c r="P8" s="281"/>
      <c r="Q8" s="282"/>
      <c r="R8" s="51"/>
    </row>
    <row r="9" spans="3:20" ht="18"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2</v>
      </c>
      <c r="F11" s="199"/>
      <c r="G11" s="15">
        <v>4</v>
      </c>
      <c r="H11" s="199"/>
      <c r="I11" s="5" t="s">
        <v>18</v>
      </c>
      <c r="J11" s="260" t="s">
        <v>147</v>
      </c>
      <c r="K11" s="260"/>
      <c r="L11" s="260"/>
      <c r="M11" s="260"/>
      <c r="N11" s="260"/>
      <c r="O11" s="260"/>
      <c r="P11" s="261"/>
      <c r="Q11" s="18"/>
      <c r="R11" s="51"/>
    </row>
    <row r="12" spans="3:20" ht="24" customHeight="1" thickTop="1" x14ac:dyDescent="0.2">
      <c r="C12" s="50"/>
      <c r="D12" s="4"/>
      <c r="E12" s="4"/>
      <c r="F12" s="4"/>
      <c r="G12" s="4"/>
      <c r="H12" s="4"/>
      <c r="I12" s="5" t="s">
        <v>19</v>
      </c>
      <c r="J12" s="260" t="s">
        <v>136</v>
      </c>
      <c r="K12" s="260"/>
      <c r="L12" s="260"/>
      <c r="M12" s="260"/>
      <c r="N12" s="260"/>
      <c r="O12" s="260"/>
      <c r="P12" s="261"/>
      <c r="Q12" s="18"/>
      <c r="R12" s="51"/>
    </row>
    <row r="13" spans="3:20" ht="117" customHeight="1" x14ac:dyDescent="0.2">
      <c r="C13" s="50"/>
      <c r="D13" s="4"/>
      <c r="E13" s="4"/>
      <c r="F13" s="4"/>
      <c r="G13" s="4"/>
      <c r="H13" s="4"/>
      <c r="I13" s="5" t="s">
        <v>20</v>
      </c>
      <c r="J13" s="260" t="s">
        <v>804</v>
      </c>
      <c r="K13" s="260"/>
      <c r="L13" s="260"/>
      <c r="M13" s="260"/>
      <c r="N13" s="260"/>
      <c r="O13" s="260"/>
      <c r="P13" s="261"/>
      <c r="Q13" s="18"/>
      <c r="R13" s="51"/>
    </row>
    <row r="14" spans="3:20" ht="38.25" customHeight="1" x14ac:dyDescent="0.2">
      <c r="C14" s="50"/>
      <c r="D14" s="4"/>
      <c r="E14" s="4"/>
      <c r="F14" s="4"/>
      <c r="G14" s="4"/>
      <c r="H14" s="4"/>
      <c r="I14" s="5" t="s">
        <v>21</v>
      </c>
      <c r="J14" s="260" t="s">
        <v>148</v>
      </c>
      <c r="K14" s="260"/>
      <c r="L14" s="260"/>
      <c r="M14" s="260"/>
      <c r="N14" s="260"/>
      <c r="O14" s="260"/>
      <c r="P14" s="261"/>
      <c r="Q14" s="18"/>
      <c r="R14" s="51"/>
    </row>
    <row r="15" spans="3:20" ht="38.25" customHeight="1" x14ac:dyDescent="0.2">
      <c r="C15" s="50"/>
      <c r="D15" s="4"/>
      <c r="E15" s="4"/>
      <c r="F15" s="4"/>
      <c r="G15" s="4"/>
      <c r="H15" s="4"/>
      <c r="I15" s="5" t="s">
        <v>22</v>
      </c>
      <c r="J15" s="260" t="s">
        <v>149</v>
      </c>
      <c r="K15" s="260"/>
      <c r="L15" s="260"/>
      <c r="M15" s="260"/>
      <c r="N15" s="260"/>
      <c r="O15" s="260"/>
      <c r="P15" s="261"/>
      <c r="Q15" s="18"/>
      <c r="R15" s="51"/>
    </row>
    <row r="16" spans="3:20" ht="41.25" customHeight="1" x14ac:dyDescent="0.2">
      <c r="C16" s="50"/>
      <c r="D16" s="4"/>
      <c r="E16" s="4"/>
      <c r="F16" s="4"/>
      <c r="G16" s="4"/>
      <c r="H16" s="4"/>
      <c r="I16" s="5" t="s">
        <v>23</v>
      </c>
      <c r="J16" s="260" t="s">
        <v>145</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829</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830</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39" customHeight="1" x14ac:dyDescent="0.2">
      <c r="C25" s="212"/>
      <c r="D25" s="271" t="s">
        <v>725</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694</v>
      </c>
      <c r="E27" s="67"/>
      <c r="F27" s="67"/>
      <c r="G27" s="67"/>
      <c r="H27" s="67"/>
      <c r="I27" s="67"/>
      <c r="J27" s="67"/>
      <c r="K27" s="67"/>
      <c r="L27" s="67"/>
      <c r="M27" s="67"/>
      <c r="N27" s="67"/>
      <c r="O27" s="67"/>
      <c r="P27" s="67"/>
      <c r="Q27" s="217"/>
      <c r="R27" s="213"/>
    </row>
    <row r="28" spans="3:18" s="211" customFormat="1" ht="18.899999999999999" customHeight="1" x14ac:dyDescent="0.2">
      <c r="C28" s="212"/>
      <c r="D28" s="277" t="s">
        <v>723</v>
      </c>
      <c r="E28" s="278"/>
      <c r="F28" s="278"/>
      <c r="G28" s="278"/>
      <c r="H28" s="278"/>
      <c r="I28" s="278"/>
      <c r="J28" s="278"/>
      <c r="K28" s="278"/>
      <c r="L28" s="278"/>
      <c r="M28" s="278"/>
      <c r="N28" s="278"/>
      <c r="O28" s="278"/>
      <c r="P28" s="278"/>
      <c r="Q28" s="279"/>
      <c r="R28" s="213"/>
    </row>
    <row r="29" spans="3:18" ht="18.600000000000001" thickBot="1" x14ac:dyDescent="0.25">
      <c r="C29" s="207"/>
      <c r="D29" s="208"/>
      <c r="E29" s="208"/>
      <c r="F29" s="208"/>
      <c r="G29" s="208"/>
      <c r="H29" s="208"/>
      <c r="I29" s="208"/>
      <c r="J29" s="208"/>
      <c r="K29" s="208"/>
      <c r="L29" s="208"/>
      <c r="M29" s="208"/>
      <c r="N29" s="208"/>
      <c r="O29" s="208"/>
      <c r="P29" s="208"/>
      <c r="Q29" s="209"/>
      <c r="R29" s="210"/>
    </row>
    <row r="30" spans="3:18" ht="18.75" customHeight="1" x14ac:dyDescent="0.2"/>
    <row r="31" spans="3:18" ht="18.75" customHeight="1" x14ac:dyDescent="0.2"/>
    <row r="32" spans="3: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u3azf9/8grz2fJMP5DF9AOpLQPlIqPPs6tbcVlcYvV7NHYWp1bndsNMM+m1WW4ydiXlh+sN1+e6t4wnc8XHy2w==" saltValue="HszFgaQIwY871YGgLn3F2A==" spinCount="100000" sheet="1" formatColumns="0" formatRows="0"/>
  <mergeCells count="17">
    <mergeCell ref="D25:Q25"/>
    <mergeCell ref="D28:Q28"/>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26" priority="46">
      <formula>E11=""</formula>
    </cfRule>
  </conditionalFormatting>
  <conditionalFormatting sqref="E18:P18">
    <cfRule type="expression" dxfId="125" priority="95">
      <formula>OR(E11="回答不能",G11="回答不能")</formula>
    </cfRule>
  </conditionalFormatting>
  <conditionalFormatting sqref="E19:P19">
    <cfRule type="expression" dxfId="124" priority="71">
      <formula>AND(OR(E11="回答不能",G11="回答不能"),E19="")</formula>
    </cfRule>
  </conditionalFormatting>
  <conditionalFormatting sqref="G11">
    <cfRule type="expression" dxfId="123" priority="45">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8F558D0C-B09A-4B7F-A4C0-3A75C7A9E50C}">
      <formula1>成熟度レベル</formula1>
    </dataValidation>
    <dataValidation allowBlank="1" showInputMessage="1" showErrorMessage="1" promptTitle="成熟度判定のエビデンスの例" prompt="下部（２８行目）参照" sqref="E19:P19" xr:uid="{F5E2C176-02E3-41BF-ABA8-72B4A9380566}"/>
  </dataValidations>
  <hyperlinks>
    <hyperlink ref="P2:Q2" location="'自己診断内容一覧（参照用）'!A1" display="自己診断内容一覧（参照用）" xr:uid="{BCF547CA-A13F-4AD6-9993-96DED0646D3C}"/>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7921C-31B2-41DC-8145-56662996CC6C}">
  <dimension ref="A1:T819"/>
  <sheetViews>
    <sheetView showGridLines="0" view="pageBreakPreview" topLeftCell="B16"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 x14ac:dyDescent="0.2">
      <c r="C7" s="50"/>
      <c r="D7" s="3"/>
      <c r="E7" s="4"/>
      <c r="F7" s="4"/>
      <c r="G7" s="4"/>
      <c r="H7" s="4"/>
      <c r="I7" s="4"/>
      <c r="J7" s="4"/>
      <c r="K7" s="4"/>
      <c r="L7" s="4"/>
      <c r="M7" s="4"/>
      <c r="N7" s="4"/>
      <c r="O7" s="4"/>
      <c r="P7" s="4"/>
      <c r="Q7" s="4"/>
      <c r="R7" s="51"/>
    </row>
    <row r="8" spans="3:20" ht="58.5" customHeight="1" x14ac:dyDescent="0.2">
      <c r="C8" s="50"/>
      <c r="D8" s="280" t="s">
        <v>150</v>
      </c>
      <c r="E8" s="281"/>
      <c r="F8" s="281"/>
      <c r="G8" s="281"/>
      <c r="H8" s="281"/>
      <c r="I8" s="281"/>
      <c r="J8" s="281"/>
      <c r="K8" s="281"/>
      <c r="L8" s="281"/>
      <c r="M8" s="281"/>
      <c r="N8" s="281"/>
      <c r="O8" s="281"/>
      <c r="P8" s="281"/>
      <c r="Q8" s="282"/>
      <c r="R8" s="51"/>
    </row>
    <row r="9" spans="3:20" ht="18"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 customHeight="1" thickTop="1" thickBot="1" x14ac:dyDescent="0.25">
      <c r="C11" s="50"/>
      <c r="D11" s="4"/>
      <c r="E11" s="15">
        <v>0</v>
      </c>
      <c r="F11" s="199"/>
      <c r="G11" s="15">
        <v>3</v>
      </c>
      <c r="H11" s="199"/>
      <c r="I11" s="5" t="s">
        <v>18</v>
      </c>
      <c r="J11" s="260" t="s">
        <v>147</v>
      </c>
      <c r="K11" s="260"/>
      <c r="L11" s="260"/>
      <c r="M11" s="260"/>
      <c r="N11" s="260"/>
      <c r="O11" s="260"/>
      <c r="P11" s="261"/>
      <c r="Q11" s="18"/>
      <c r="R11" s="51"/>
    </row>
    <row r="12" spans="3:20" ht="24" customHeight="1" thickTop="1" x14ac:dyDescent="0.2">
      <c r="C12" s="50"/>
      <c r="D12" s="4"/>
      <c r="E12" s="4"/>
      <c r="F12" s="4"/>
      <c r="G12" s="4"/>
      <c r="H12" s="4"/>
      <c r="I12" s="5" t="s">
        <v>19</v>
      </c>
      <c r="J12" s="260" t="s">
        <v>136</v>
      </c>
      <c r="K12" s="260"/>
      <c r="L12" s="260"/>
      <c r="M12" s="260"/>
      <c r="N12" s="260"/>
      <c r="O12" s="260"/>
      <c r="P12" s="261"/>
      <c r="Q12" s="18"/>
      <c r="R12" s="51"/>
    </row>
    <row r="13" spans="3:20" ht="117" customHeight="1" x14ac:dyDescent="0.2">
      <c r="C13" s="50"/>
      <c r="D13" s="4"/>
      <c r="E13" s="4"/>
      <c r="F13" s="4"/>
      <c r="G13" s="4"/>
      <c r="H13" s="4"/>
      <c r="I13" s="5" t="s">
        <v>20</v>
      </c>
      <c r="J13" s="260" t="s">
        <v>785</v>
      </c>
      <c r="K13" s="260"/>
      <c r="L13" s="260"/>
      <c r="M13" s="260"/>
      <c r="N13" s="260"/>
      <c r="O13" s="260"/>
      <c r="P13" s="261"/>
      <c r="Q13" s="18"/>
      <c r="R13" s="51"/>
    </row>
    <row r="14" spans="3:20" ht="39" customHeight="1" x14ac:dyDescent="0.2">
      <c r="C14" s="50"/>
      <c r="D14" s="4"/>
      <c r="E14" s="4"/>
      <c r="F14" s="4"/>
      <c r="G14" s="4"/>
      <c r="H14" s="4"/>
      <c r="I14" s="5" t="s">
        <v>21</v>
      </c>
      <c r="J14" s="260" t="s">
        <v>148</v>
      </c>
      <c r="K14" s="260"/>
      <c r="L14" s="260"/>
      <c r="M14" s="260"/>
      <c r="N14" s="260"/>
      <c r="O14" s="260"/>
      <c r="P14" s="261"/>
      <c r="Q14" s="18"/>
      <c r="R14" s="51"/>
    </row>
    <row r="15" spans="3:20" ht="40.5" customHeight="1" x14ac:dyDescent="0.2">
      <c r="C15" s="50"/>
      <c r="D15" s="4"/>
      <c r="E15" s="4"/>
      <c r="F15" s="4"/>
      <c r="G15" s="4"/>
      <c r="H15" s="4"/>
      <c r="I15" s="5" t="s">
        <v>22</v>
      </c>
      <c r="J15" s="260" t="s">
        <v>149</v>
      </c>
      <c r="K15" s="260"/>
      <c r="L15" s="260"/>
      <c r="M15" s="260"/>
      <c r="N15" s="260"/>
      <c r="O15" s="260"/>
      <c r="P15" s="261"/>
      <c r="Q15" s="18"/>
      <c r="R15" s="51"/>
    </row>
    <row r="16" spans="3:20" ht="39.75" customHeight="1" x14ac:dyDescent="0.2">
      <c r="C16" s="50"/>
      <c r="D16" s="4"/>
      <c r="E16" s="4"/>
      <c r="F16" s="4"/>
      <c r="G16" s="4"/>
      <c r="H16" s="4"/>
      <c r="I16" s="5" t="s">
        <v>23</v>
      </c>
      <c r="J16" s="260" t="s">
        <v>145</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831</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832</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39" customHeight="1" x14ac:dyDescent="0.2">
      <c r="C25" s="212"/>
      <c r="D25" s="271" t="s">
        <v>726</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694</v>
      </c>
      <c r="E27" s="67"/>
      <c r="F27" s="67"/>
      <c r="G27" s="67"/>
      <c r="H27" s="67"/>
      <c r="I27" s="67"/>
      <c r="J27" s="67"/>
      <c r="K27" s="67"/>
      <c r="L27" s="67"/>
      <c r="M27" s="67"/>
      <c r="N27" s="67"/>
      <c r="O27" s="67"/>
      <c r="P27" s="67"/>
      <c r="Q27" s="217"/>
      <c r="R27" s="213"/>
    </row>
    <row r="28" spans="3:18" s="211" customFormat="1" ht="18.899999999999999" customHeight="1" x14ac:dyDescent="0.2">
      <c r="C28" s="212"/>
      <c r="D28" s="277" t="s">
        <v>723</v>
      </c>
      <c r="E28" s="278"/>
      <c r="F28" s="278"/>
      <c r="G28" s="278"/>
      <c r="H28" s="278"/>
      <c r="I28" s="278"/>
      <c r="J28" s="278"/>
      <c r="K28" s="278"/>
      <c r="L28" s="278"/>
      <c r="M28" s="278"/>
      <c r="N28" s="278"/>
      <c r="O28" s="278"/>
      <c r="P28" s="278"/>
      <c r="Q28" s="279"/>
      <c r="R28" s="213"/>
    </row>
    <row r="29" spans="3:18" ht="18.600000000000001" thickBot="1" x14ac:dyDescent="0.25">
      <c r="C29" s="207"/>
      <c r="D29" s="208"/>
      <c r="E29" s="208"/>
      <c r="F29" s="208"/>
      <c r="G29" s="208"/>
      <c r="H29" s="208"/>
      <c r="I29" s="208"/>
      <c r="J29" s="208"/>
      <c r="K29" s="208"/>
      <c r="L29" s="208"/>
      <c r="M29" s="208"/>
      <c r="N29" s="208"/>
      <c r="O29" s="208"/>
      <c r="P29" s="208"/>
      <c r="Q29" s="209"/>
      <c r="R29" s="210"/>
    </row>
    <row r="30" spans="3:18" ht="18.75" customHeight="1" x14ac:dyDescent="0.2"/>
    <row r="31" spans="3:18" ht="18.75" customHeight="1" x14ac:dyDescent="0.2"/>
    <row r="32" spans="3: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V8r494OLS6/n2u68w4clv6R8PYdApFQjSjeAzxJ6mEO6Ls8yK7HbxgsfdRq8Slp5z/fHtyJGDH82zpfkR4AwKQ==" saltValue="HEZjld3Zx1fSaJk476abUQ==" spinCount="100000" sheet="1" formatColumns="0" formatRows="0"/>
  <mergeCells count="17">
    <mergeCell ref="D25:Q25"/>
    <mergeCell ref="D28:Q28"/>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22" priority="44">
      <formula>E11=""</formula>
    </cfRule>
  </conditionalFormatting>
  <conditionalFormatting sqref="E18:P18">
    <cfRule type="expression" dxfId="121" priority="91">
      <formula>OR(E11="回答不能",G11="回答不能")</formula>
    </cfRule>
  </conditionalFormatting>
  <conditionalFormatting sqref="E19:P19">
    <cfRule type="expression" dxfId="120" priority="68">
      <formula>AND(OR(E11="回答不能",G11="回答不能"),E19="")</formula>
    </cfRule>
  </conditionalFormatting>
  <conditionalFormatting sqref="G11">
    <cfRule type="expression" dxfId="119" priority="43">
      <formula>G11=""</formula>
    </cfRule>
  </conditionalFormatting>
  <dataValidations count="2">
    <dataValidation allowBlank="1" showInputMessage="1" showErrorMessage="1" promptTitle="成熟度判定のエビデンスの例" prompt="下部（２８行目）参照" sqref="E19:P19" xr:uid="{988DEF4B-E890-42D6-ACB8-2A3B389B62F3}"/>
    <dataValidation type="list" allowBlank="1" showInputMessage="1" showErrorMessage="1" prompt="回答不能を選択した場合は「なぜその成熟度と判断したか」欄に理由を記入してください" sqref="E11 G11" xr:uid="{5661F63C-3A4D-4F43-A0CF-D8FF262200FB}">
      <formula1>成熟度レベル</formula1>
    </dataValidation>
  </dataValidations>
  <hyperlinks>
    <hyperlink ref="P2:Q2" location="'自己診断内容一覧（参照用）'!A1" display="自己診断内容一覧（参照用）" xr:uid="{C725057D-2ECD-4B87-8F48-7F9B5C3D148E}"/>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1BB1D-D93B-495F-89F1-CBC8E21E6BDC}">
  <dimension ref="A1:T819"/>
  <sheetViews>
    <sheetView showGridLines="0" view="pageBreakPreview" topLeftCell="B10"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 x14ac:dyDescent="0.2">
      <c r="C7" s="50"/>
      <c r="D7" s="3"/>
      <c r="E7" s="4"/>
      <c r="F7" s="4"/>
      <c r="G7" s="4"/>
      <c r="H7" s="4"/>
      <c r="I7" s="4"/>
      <c r="J7" s="4"/>
      <c r="K7" s="4"/>
      <c r="L7" s="4"/>
      <c r="M7" s="4"/>
      <c r="N7" s="4"/>
      <c r="O7" s="4"/>
      <c r="P7" s="4"/>
      <c r="Q7" s="4"/>
      <c r="R7" s="51"/>
    </row>
    <row r="8" spans="3:20" ht="58.5" customHeight="1" x14ac:dyDescent="0.2">
      <c r="C8" s="50"/>
      <c r="D8" s="280" t="s">
        <v>151</v>
      </c>
      <c r="E8" s="281"/>
      <c r="F8" s="281"/>
      <c r="G8" s="281"/>
      <c r="H8" s="281"/>
      <c r="I8" s="281"/>
      <c r="J8" s="281"/>
      <c r="K8" s="281"/>
      <c r="L8" s="281"/>
      <c r="M8" s="281"/>
      <c r="N8" s="281"/>
      <c r="O8" s="281"/>
      <c r="P8" s="281"/>
      <c r="Q8" s="282"/>
      <c r="R8" s="51"/>
    </row>
    <row r="9" spans="3:20" ht="18"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0</v>
      </c>
      <c r="F11" s="199"/>
      <c r="G11" s="15">
        <v>4</v>
      </c>
      <c r="H11" s="199"/>
      <c r="I11" s="5" t="s">
        <v>18</v>
      </c>
      <c r="J11" s="260" t="s">
        <v>88</v>
      </c>
      <c r="K11" s="260"/>
      <c r="L11" s="260"/>
      <c r="M11" s="260"/>
      <c r="N11" s="260"/>
      <c r="O11" s="260"/>
      <c r="P11" s="261"/>
      <c r="Q11" s="18"/>
      <c r="R11" s="51"/>
    </row>
    <row r="12" spans="3:20" ht="23.25" customHeight="1" thickTop="1" x14ac:dyDescent="0.2">
      <c r="C12" s="50"/>
      <c r="D12" s="4"/>
      <c r="E12" s="4"/>
      <c r="F12" s="4"/>
      <c r="G12" s="4"/>
      <c r="H12" s="4"/>
      <c r="I12" s="5" t="s">
        <v>19</v>
      </c>
      <c r="J12" s="260" t="s">
        <v>136</v>
      </c>
      <c r="K12" s="260"/>
      <c r="L12" s="260"/>
      <c r="M12" s="260"/>
      <c r="N12" s="260"/>
      <c r="O12" s="260"/>
      <c r="P12" s="261"/>
      <c r="Q12" s="18"/>
      <c r="R12" s="51"/>
    </row>
    <row r="13" spans="3:20" ht="26.25" customHeight="1" x14ac:dyDescent="0.2">
      <c r="C13" s="50"/>
      <c r="D13" s="4"/>
      <c r="E13" s="4"/>
      <c r="F13" s="4"/>
      <c r="G13" s="4"/>
      <c r="H13" s="4"/>
      <c r="I13" s="5" t="s">
        <v>20</v>
      </c>
      <c r="J13" s="260" t="s">
        <v>90</v>
      </c>
      <c r="K13" s="260"/>
      <c r="L13" s="260"/>
      <c r="M13" s="260"/>
      <c r="N13" s="260"/>
      <c r="O13" s="260"/>
      <c r="P13" s="261"/>
      <c r="Q13" s="18"/>
      <c r="R13" s="51"/>
    </row>
    <row r="14" spans="3:20" ht="26.25" customHeight="1" x14ac:dyDescent="0.2">
      <c r="C14" s="50"/>
      <c r="D14" s="4"/>
      <c r="E14" s="4"/>
      <c r="F14" s="4"/>
      <c r="G14" s="4"/>
      <c r="H14" s="4"/>
      <c r="I14" s="5" t="s">
        <v>21</v>
      </c>
      <c r="J14" s="260" t="s">
        <v>91</v>
      </c>
      <c r="K14" s="260"/>
      <c r="L14" s="260"/>
      <c r="M14" s="260"/>
      <c r="N14" s="260"/>
      <c r="O14" s="260"/>
      <c r="P14" s="261"/>
      <c r="Q14" s="18"/>
      <c r="R14" s="51"/>
    </row>
    <row r="15" spans="3:20" ht="26.25" customHeight="1" x14ac:dyDescent="0.2">
      <c r="C15" s="50"/>
      <c r="D15" s="4"/>
      <c r="E15" s="4"/>
      <c r="F15" s="4"/>
      <c r="G15" s="4"/>
      <c r="H15" s="4"/>
      <c r="I15" s="5" t="s">
        <v>22</v>
      </c>
      <c r="J15" s="260" t="s">
        <v>92</v>
      </c>
      <c r="K15" s="260"/>
      <c r="L15" s="260"/>
      <c r="M15" s="260"/>
      <c r="N15" s="260"/>
      <c r="O15" s="260"/>
      <c r="P15" s="261"/>
      <c r="Q15" s="18"/>
      <c r="R15" s="51"/>
    </row>
    <row r="16" spans="3:20" ht="42" customHeight="1" x14ac:dyDescent="0.2">
      <c r="C16" s="50"/>
      <c r="D16" s="4"/>
      <c r="E16" s="4"/>
      <c r="F16" s="4"/>
      <c r="G16" s="4"/>
      <c r="H16" s="4"/>
      <c r="I16" s="5" t="s">
        <v>23</v>
      </c>
      <c r="J16" s="260" t="s">
        <v>152</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833</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834</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78" customHeight="1" x14ac:dyDescent="0.2">
      <c r="C25" s="212"/>
      <c r="D25" s="271" t="s">
        <v>728</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694</v>
      </c>
      <c r="E27" s="67"/>
      <c r="F27" s="67"/>
      <c r="G27" s="67"/>
      <c r="H27" s="67"/>
      <c r="I27" s="67"/>
      <c r="J27" s="67"/>
      <c r="K27" s="67"/>
      <c r="L27" s="67"/>
      <c r="M27" s="67"/>
      <c r="N27" s="67"/>
      <c r="O27" s="67"/>
      <c r="P27" s="67"/>
      <c r="Q27" s="217"/>
      <c r="R27" s="213"/>
    </row>
    <row r="28" spans="3:18" s="211" customFormat="1" ht="18.899999999999999" customHeight="1" x14ac:dyDescent="0.2">
      <c r="C28" s="212"/>
      <c r="D28" s="277" t="s">
        <v>727</v>
      </c>
      <c r="E28" s="278"/>
      <c r="F28" s="278"/>
      <c r="G28" s="278"/>
      <c r="H28" s="278"/>
      <c r="I28" s="278"/>
      <c r="J28" s="278"/>
      <c r="K28" s="278"/>
      <c r="L28" s="278"/>
      <c r="M28" s="278"/>
      <c r="N28" s="278"/>
      <c r="O28" s="278"/>
      <c r="P28" s="278"/>
      <c r="Q28" s="279"/>
      <c r="R28" s="213"/>
    </row>
    <row r="29" spans="3:18" ht="18.600000000000001" thickBot="1" x14ac:dyDescent="0.25">
      <c r="C29" s="207"/>
      <c r="D29" s="208"/>
      <c r="E29" s="208"/>
      <c r="F29" s="208"/>
      <c r="G29" s="208"/>
      <c r="H29" s="208"/>
      <c r="I29" s="208"/>
      <c r="J29" s="208"/>
      <c r="K29" s="208"/>
      <c r="L29" s="208"/>
      <c r="M29" s="208"/>
      <c r="N29" s="208"/>
      <c r="O29" s="208"/>
      <c r="P29" s="208"/>
      <c r="Q29" s="209"/>
      <c r="R29" s="210"/>
    </row>
    <row r="30" spans="3:18" ht="18.75" customHeight="1" x14ac:dyDescent="0.2"/>
    <row r="31" spans="3:18" ht="18.75" customHeight="1" x14ac:dyDescent="0.2"/>
    <row r="32" spans="3: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NumahRMO1vcwAmHnhlOU42g/Rz/EP5faYYZk43ciBQWJz5AjIomrSIIYOeiThWAMwz/556Op+aApvoCi0+cNyg==" saltValue="XLz4nEDQSOSaTBbZDp4ZGQ==" spinCount="100000" sheet="1" formatColumns="0" formatRows="0"/>
  <mergeCells count="17">
    <mergeCell ref="D25:Q25"/>
    <mergeCell ref="D28:Q28"/>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18" priority="42">
      <formula>E11=""</formula>
    </cfRule>
  </conditionalFormatting>
  <conditionalFormatting sqref="E18:P18">
    <cfRule type="expression" dxfId="117" priority="87">
      <formula>OR(E11="回答不能",G11="回答不能")</formula>
    </cfRule>
  </conditionalFormatting>
  <conditionalFormatting sqref="E19:P19">
    <cfRule type="expression" dxfId="116" priority="65">
      <formula>AND(OR(E11="回答不能",G11="回答不能"),E19="")</formula>
    </cfRule>
  </conditionalFormatting>
  <conditionalFormatting sqref="G11">
    <cfRule type="expression" dxfId="115" priority="41">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0278E110-C770-4BFC-A8B4-7CE0550A4C86}">
      <formula1>成熟度レベル</formula1>
    </dataValidation>
    <dataValidation allowBlank="1" showInputMessage="1" showErrorMessage="1" promptTitle="成熟度判定のエビデンスの例" prompt="下部（２８行目）参照" sqref="E19:P19" xr:uid="{9E9F379D-870A-42F3-8AD2-B7C69CA3CB3C}"/>
  </dataValidations>
  <hyperlinks>
    <hyperlink ref="P2:Q2" location="'自己診断内容一覧（参照用）'!A1" display="自己診断内容一覧（参照用）" xr:uid="{E0E61483-FE65-4D40-935B-99ED019D3220}"/>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97765-C48D-4D56-A11D-9196B7B7041E}">
  <dimension ref="A1:T819"/>
  <sheetViews>
    <sheetView showGridLines="0" view="pageBreakPreview" topLeftCell="B13"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600000000000001" thickBot="1" x14ac:dyDescent="0.25">
      <c r="C7" s="50"/>
      <c r="D7" s="3"/>
      <c r="E7" s="4"/>
      <c r="F7" s="4"/>
      <c r="G7" s="4"/>
      <c r="H7" s="4"/>
      <c r="I7" s="4"/>
      <c r="J7" s="4"/>
      <c r="K7" s="4"/>
      <c r="L7" s="4"/>
      <c r="M7" s="4"/>
      <c r="N7" s="4"/>
      <c r="O7" s="4"/>
      <c r="P7" s="4"/>
      <c r="Q7" s="4"/>
      <c r="R7" s="51"/>
    </row>
    <row r="8" spans="3:20" ht="68.25" customHeight="1" thickTop="1" thickBot="1" x14ac:dyDescent="0.25">
      <c r="C8" s="50"/>
      <c r="D8" s="257" t="s">
        <v>153</v>
      </c>
      <c r="E8" s="258"/>
      <c r="F8" s="258"/>
      <c r="G8" s="258"/>
      <c r="H8" s="258"/>
      <c r="I8" s="258"/>
      <c r="J8" s="258"/>
      <c r="K8" s="258"/>
      <c r="L8" s="258"/>
      <c r="M8" s="258"/>
      <c r="N8" s="258"/>
      <c r="O8" s="258"/>
      <c r="P8" s="258"/>
      <c r="Q8" s="259"/>
      <c r="R8" s="51"/>
    </row>
    <row r="9" spans="3:20" ht="18.600000000000001" thickTop="1"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1</v>
      </c>
      <c r="F11" s="199"/>
      <c r="G11" s="15">
        <v>3</v>
      </c>
      <c r="H11" s="199"/>
      <c r="I11" s="5" t="s">
        <v>18</v>
      </c>
      <c r="J11" s="260" t="s">
        <v>147</v>
      </c>
      <c r="K11" s="260"/>
      <c r="L11" s="260"/>
      <c r="M11" s="260"/>
      <c r="N11" s="260"/>
      <c r="O11" s="260"/>
      <c r="P11" s="261"/>
      <c r="Q11" s="18"/>
      <c r="R11" s="51"/>
    </row>
    <row r="12" spans="3:20" ht="38.25" customHeight="1" thickTop="1" x14ac:dyDescent="0.2">
      <c r="C12" s="50"/>
      <c r="D12" s="4"/>
      <c r="E12" s="4"/>
      <c r="F12" s="4"/>
      <c r="G12" s="4"/>
      <c r="H12" s="4"/>
      <c r="I12" s="5" t="s">
        <v>19</v>
      </c>
      <c r="J12" s="260" t="s">
        <v>154</v>
      </c>
      <c r="K12" s="260"/>
      <c r="L12" s="260"/>
      <c r="M12" s="260"/>
      <c r="N12" s="260"/>
      <c r="O12" s="260"/>
      <c r="P12" s="261"/>
      <c r="Q12" s="18"/>
      <c r="R12" s="51"/>
    </row>
    <row r="13" spans="3:20" ht="38.25" customHeight="1" x14ac:dyDescent="0.2">
      <c r="C13" s="50"/>
      <c r="D13" s="4"/>
      <c r="E13" s="4"/>
      <c r="F13" s="4"/>
      <c r="G13" s="4"/>
      <c r="H13" s="4"/>
      <c r="I13" s="5" t="s">
        <v>20</v>
      </c>
      <c r="J13" s="260" t="s">
        <v>155</v>
      </c>
      <c r="K13" s="260"/>
      <c r="L13" s="260"/>
      <c r="M13" s="260"/>
      <c r="N13" s="260"/>
      <c r="O13" s="260"/>
      <c r="P13" s="261"/>
      <c r="Q13" s="18"/>
      <c r="R13" s="51"/>
    </row>
    <row r="14" spans="3:20" ht="38.25" customHeight="1" x14ac:dyDescent="0.2">
      <c r="C14" s="50"/>
      <c r="D14" s="4"/>
      <c r="E14" s="4"/>
      <c r="F14" s="4"/>
      <c r="G14" s="4"/>
      <c r="H14" s="4"/>
      <c r="I14" s="5" t="s">
        <v>21</v>
      </c>
      <c r="J14" s="260" t="s">
        <v>156</v>
      </c>
      <c r="K14" s="260"/>
      <c r="L14" s="260"/>
      <c r="M14" s="260"/>
      <c r="N14" s="260"/>
      <c r="O14" s="260"/>
      <c r="P14" s="261"/>
      <c r="Q14" s="18"/>
      <c r="R14" s="51"/>
    </row>
    <row r="15" spans="3:20" ht="38.25" customHeight="1" x14ac:dyDescent="0.2">
      <c r="C15" s="50"/>
      <c r="D15" s="4"/>
      <c r="E15" s="4"/>
      <c r="F15" s="4"/>
      <c r="G15" s="4"/>
      <c r="H15" s="4"/>
      <c r="I15" s="5" t="s">
        <v>22</v>
      </c>
      <c r="J15" s="260" t="s">
        <v>157</v>
      </c>
      <c r="K15" s="260"/>
      <c r="L15" s="260"/>
      <c r="M15" s="260"/>
      <c r="N15" s="260"/>
      <c r="O15" s="260"/>
      <c r="P15" s="261"/>
      <c r="Q15" s="18"/>
      <c r="R15" s="51"/>
    </row>
    <row r="16" spans="3:20" ht="42" customHeight="1" x14ac:dyDescent="0.2">
      <c r="C16" s="50"/>
      <c r="D16" s="4"/>
      <c r="E16" s="4"/>
      <c r="F16" s="4"/>
      <c r="G16" s="4"/>
      <c r="H16" s="4"/>
      <c r="I16" s="5" t="s">
        <v>23</v>
      </c>
      <c r="J16" s="260" t="s">
        <v>158</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835</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836</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39" customHeight="1" x14ac:dyDescent="0.2">
      <c r="C25" s="212"/>
      <c r="D25" s="271" t="s">
        <v>730</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693</v>
      </c>
      <c r="E27" s="67"/>
      <c r="F27" s="67"/>
      <c r="G27" s="67"/>
      <c r="H27" s="67"/>
      <c r="I27" s="67"/>
      <c r="J27" s="67"/>
      <c r="K27" s="67"/>
      <c r="L27" s="67"/>
      <c r="M27" s="67"/>
      <c r="N27" s="67"/>
      <c r="O27" s="67"/>
      <c r="P27" s="67"/>
      <c r="Q27" s="217"/>
      <c r="R27" s="213"/>
    </row>
    <row r="28" spans="3:18" s="211" customFormat="1" ht="97.5" customHeight="1" x14ac:dyDescent="0.2">
      <c r="C28" s="212"/>
      <c r="D28" s="271" t="s">
        <v>731</v>
      </c>
      <c r="E28" s="272"/>
      <c r="F28" s="272"/>
      <c r="G28" s="272"/>
      <c r="H28" s="272"/>
      <c r="I28" s="272"/>
      <c r="J28" s="272"/>
      <c r="K28" s="272"/>
      <c r="L28" s="272"/>
      <c r="M28" s="272"/>
      <c r="N28" s="272"/>
      <c r="O28" s="272"/>
      <c r="P28" s="272"/>
      <c r="Q28" s="273"/>
      <c r="R28" s="213"/>
    </row>
    <row r="29" spans="3:18" s="211" customFormat="1" ht="18" x14ac:dyDescent="0.2">
      <c r="C29" s="212"/>
      <c r="D29" s="67"/>
      <c r="E29" s="67"/>
      <c r="F29" s="67"/>
      <c r="G29" s="67"/>
      <c r="H29" s="67"/>
      <c r="I29" s="67"/>
      <c r="J29" s="67"/>
      <c r="K29" s="67"/>
      <c r="L29" s="67"/>
      <c r="M29" s="67"/>
      <c r="N29" s="67"/>
      <c r="O29" s="67"/>
      <c r="P29" s="67"/>
      <c r="Q29" s="217"/>
      <c r="R29" s="213"/>
    </row>
    <row r="30" spans="3:18" s="211" customFormat="1" ht="18" x14ac:dyDescent="0.2">
      <c r="C30" s="212"/>
      <c r="D30" s="67" t="s">
        <v>694</v>
      </c>
      <c r="E30" s="67"/>
      <c r="F30" s="67"/>
      <c r="G30" s="67"/>
      <c r="H30" s="67"/>
      <c r="I30" s="67"/>
      <c r="J30" s="67"/>
      <c r="K30" s="67"/>
      <c r="L30" s="67"/>
      <c r="M30" s="67"/>
      <c r="N30" s="67"/>
      <c r="O30" s="67"/>
      <c r="P30" s="67"/>
      <c r="Q30" s="217"/>
      <c r="R30" s="213"/>
    </row>
    <row r="31" spans="3:18" s="211" customFormat="1" ht="18.899999999999999" customHeight="1" x14ac:dyDescent="0.2">
      <c r="C31" s="212"/>
      <c r="D31" s="277" t="s">
        <v>729</v>
      </c>
      <c r="E31" s="278"/>
      <c r="F31" s="278"/>
      <c r="G31" s="278"/>
      <c r="H31" s="278"/>
      <c r="I31" s="278"/>
      <c r="J31" s="278"/>
      <c r="K31" s="278"/>
      <c r="L31" s="278"/>
      <c r="M31" s="278"/>
      <c r="N31" s="278"/>
      <c r="O31" s="278"/>
      <c r="P31" s="278"/>
      <c r="Q31" s="279"/>
      <c r="R31" s="213"/>
    </row>
    <row r="32" spans="3:18" ht="18.600000000000001" thickBot="1" x14ac:dyDescent="0.25">
      <c r="C32" s="207"/>
      <c r="D32" s="208"/>
      <c r="E32" s="208"/>
      <c r="F32" s="208"/>
      <c r="G32" s="208"/>
      <c r="H32" s="208"/>
      <c r="I32" s="208"/>
      <c r="J32" s="208"/>
      <c r="K32" s="208"/>
      <c r="L32" s="208"/>
      <c r="M32" s="208"/>
      <c r="N32" s="208"/>
      <c r="O32" s="208"/>
      <c r="P32" s="208"/>
      <c r="Q32" s="209"/>
      <c r="R32" s="21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NGZuxbKUqyLG7LjPmZTkbg47MTxpZavuVGfox6VOihF0hRaZPJva0GgECyZVnw5cZBa+LTAUHW/Z286C48h3uA==" saltValue="vl/7h57wcvMS9mj9U/tbdg=="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14" priority="40">
      <formula>E11=""</formula>
    </cfRule>
  </conditionalFormatting>
  <conditionalFormatting sqref="E18:P18">
    <cfRule type="expression" dxfId="113" priority="83">
      <formula>OR(E11="回答不能",G11="回答不能")</formula>
    </cfRule>
  </conditionalFormatting>
  <conditionalFormatting sqref="E19:P19">
    <cfRule type="expression" dxfId="112" priority="62">
      <formula>AND(OR(E11="回答不能",G11="回答不能"),E19="")</formula>
    </cfRule>
  </conditionalFormatting>
  <conditionalFormatting sqref="G11">
    <cfRule type="expression" dxfId="111" priority="39">
      <formula>G11=""</formula>
    </cfRule>
  </conditionalFormatting>
  <dataValidations count="2">
    <dataValidation allowBlank="1" showInputMessage="1" showErrorMessage="1" promptTitle="成熟度判定のエビデンスの例" prompt="下部（３１行目）参照" sqref="E19:P19" xr:uid="{56FAD3E2-FB15-456B-A9E6-61E01B09C4A0}"/>
    <dataValidation type="list" allowBlank="1" showInputMessage="1" showErrorMessage="1" prompt="回答不能を選択した場合は「なぜその成熟度と判断したか」欄に理由を記入してください" sqref="E11 G11" xr:uid="{13B01CE6-00AE-41AF-858D-AC496569CCE3}">
      <formula1>成熟度レベル</formula1>
    </dataValidation>
  </dataValidations>
  <hyperlinks>
    <hyperlink ref="P2:Q2" location="'自己診断内容一覧（参照用）'!A1" display="自己診断内容一覧（参照用）" xr:uid="{5506890D-BD5D-4ED8-A929-1F57C8649922}"/>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AE7F2-D87C-4AE2-B33E-6C9044E7606A}">
  <dimension ref="A1:T819"/>
  <sheetViews>
    <sheetView showGridLines="0" view="pageBreakPreview" topLeftCell="B11"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 x14ac:dyDescent="0.2">
      <c r="C7" s="50"/>
      <c r="D7" s="3"/>
      <c r="E7" s="4"/>
      <c r="F7" s="4"/>
      <c r="G7" s="4"/>
      <c r="H7" s="4"/>
      <c r="I7" s="4"/>
      <c r="J7" s="4"/>
      <c r="K7" s="4"/>
      <c r="L7" s="4"/>
      <c r="M7" s="4"/>
      <c r="N7" s="4"/>
      <c r="O7" s="4"/>
      <c r="P7" s="4"/>
      <c r="Q7" s="4"/>
      <c r="R7" s="51"/>
    </row>
    <row r="8" spans="3:20" ht="58.5" customHeight="1" x14ac:dyDescent="0.2">
      <c r="C8" s="50"/>
      <c r="D8" s="280" t="s">
        <v>159</v>
      </c>
      <c r="E8" s="281"/>
      <c r="F8" s="281"/>
      <c r="G8" s="281"/>
      <c r="H8" s="281"/>
      <c r="I8" s="281"/>
      <c r="J8" s="281"/>
      <c r="K8" s="281"/>
      <c r="L8" s="281"/>
      <c r="M8" s="281"/>
      <c r="N8" s="281"/>
      <c r="O8" s="281"/>
      <c r="P8" s="281"/>
      <c r="Q8" s="282"/>
      <c r="R8" s="51"/>
    </row>
    <row r="9" spans="3:20" ht="18"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 customHeight="1" thickTop="1" thickBot="1" x14ac:dyDescent="0.25">
      <c r="C11" s="50"/>
      <c r="D11" s="4"/>
      <c r="E11" s="15">
        <v>0</v>
      </c>
      <c r="F11" s="199"/>
      <c r="G11" s="15">
        <v>3</v>
      </c>
      <c r="H11" s="199"/>
      <c r="I11" s="5" t="s">
        <v>18</v>
      </c>
      <c r="J11" s="260" t="s">
        <v>121</v>
      </c>
      <c r="K11" s="260"/>
      <c r="L11" s="260"/>
      <c r="M11" s="260"/>
      <c r="N11" s="260"/>
      <c r="O11" s="260"/>
      <c r="P11" s="261"/>
      <c r="Q11" s="18"/>
      <c r="R11" s="51"/>
    </row>
    <row r="12" spans="3:20" ht="41.25" customHeight="1" thickTop="1" x14ac:dyDescent="0.2">
      <c r="C12" s="50"/>
      <c r="D12" s="4"/>
      <c r="E12" s="4"/>
      <c r="F12" s="4"/>
      <c r="G12" s="4"/>
      <c r="H12" s="4"/>
      <c r="I12" s="5" t="s">
        <v>19</v>
      </c>
      <c r="J12" s="260" t="s">
        <v>160</v>
      </c>
      <c r="K12" s="260"/>
      <c r="L12" s="260"/>
      <c r="M12" s="260"/>
      <c r="N12" s="260"/>
      <c r="O12" s="260"/>
      <c r="P12" s="261"/>
      <c r="Q12" s="18"/>
      <c r="R12" s="51"/>
    </row>
    <row r="13" spans="3:20" ht="38.25" customHeight="1" x14ac:dyDescent="0.2">
      <c r="C13" s="50"/>
      <c r="D13" s="4"/>
      <c r="E13" s="4"/>
      <c r="F13" s="4"/>
      <c r="G13" s="4"/>
      <c r="H13" s="4"/>
      <c r="I13" s="5" t="s">
        <v>20</v>
      </c>
      <c r="J13" s="260" t="s">
        <v>161</v>
      </c>
      <c r="K13" s="260"/>
      <c r="L13" s="260"/>
      <c r="M13" s="260"/>
      <c r="N13" s="260"/>
      <c r="O13" s="260"/>
      <c r="P13" s="261"/>
      <c r="Q13" s="18"/>
      <c r="R13" s="51"/>
    </row>
    <row r="14" spans="3:20" ht="39" customHeight="1" x14ac:dyDescent="0.2">
      <c r="C14" s="50"/>
      <c r="D14" s="4"/>
      <c r="E14" s="4"/>
      <c r="F14" s="4"/>
      <c r="G14" s="4"/>
      <c r="H14" s="4"/>
      <c r="I14" s="5" t="s">
        <v>21</v>
      </c>
      <c r="J14" s="260" t="s">
        <v>162</v>
      </c>
      <c r="K14" s="260"/>
      <c r="L14" s="260"/>
      <c r="M14" s="260"/>
      <c r="N14" s="260"/>
      <c r="O14" s="260"/>
      <c r="P14" s="261"/>
      <c r="Q14" s="18"/>
      <c r="R14" s="51"/>
    </row>
    <row r="15" spans="3:20" ht="57.75" customHeight="1" x14ac:dyDescent="0.2">
      <c r="C15" s="50"/>
      <c r="D15" s="4"/>
      <c r="E15" s="4"/>
      <c r="F15" s="4"/>
      <c r="G15" s="4"/>
      <c r="H15" s="4"/>
      <c r="I15" s="5" t="s">
        <v>22</v>
      </c>
      <c r="J15" s="260" t="s">
        <v>163</v>
      </c>
      <c r="K15" s="260"/>
      <c r="L15" s="260"/>
      <c r="M15" s="260"/>
      <c r="N15" s="260"/>
      <c r="O15" s="260"/>
      <c r="P15" s="261"/>
      <c r="Q15" s="18"/>
      <c r="R15" s="51"/>
    </row>
    <row r="16" spans="3:20" ht="39.75" customHeight="1" x14ac:dyDescent="0.2">
      <c r="C16" s="50"/>
      <c r="D16" s="4"/>
      <c r="E16" s="4"/>
      <c r="F16" s="4"/>
      <c r="G16" s="4"/>
      <c r="H16" s="4"/>
      <c r="I16" s="5" t="s">
        <v>23</v>
      </c>
      <c r="J16" s="260" t="s">
        <v>164</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873</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874</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39" customHeight="1" x14ac:dyDescent="0.2">
      <c r="C25" s="212"/>
      <c r="D25" s="271" t="s">
        <v>732</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693</v>
      </c>
      <c r="E27" s="67"/>
      <c r="F27" s="67"/>
      <c r="G27" s="67"/>
      <c r="H27" s="67"/>
      <c r="I27" s="67"/>
      <c r="J27" s="67"/>
      <c r="K27" s="67"/>
      <c r="L27" s="67"/>
      <c r="M27" s="67"/>
      <c r="N27" s="67"/>
      <c r="O27" s="67"/>
      <c r="P27" s="67"/>
      <c r="Q27" s="217"/>
      <c r="R27" s="213"/>
    </row>
    <row r="28" spans="3:18" s="211" customFormat="1" ht="18.899999999999999" customHeight="1" x14ac:dyDescent="0.2">
      <c r="C28" s="212"/>
      <c r="D28" s="274" t="s">
        <v>733</v>
      </c>
      <c r="E28" s="275"/>
      <c r="F28" s="275"/>
      <c r="G28" s="275"/>
      <c r="H28" s="275"/>
      <c r="I28" s="275"/>
      <c r="J28" s="275"/>
      <c r="K28" s="275"/>
      <c r="L28" s="275"/>
      <c r="M28" s="275"/>
      <c r="N28" s="275"/>
      <c r="O28" s="275"/>
      <c r="P28" s="275"/>
      <c r="Q28" s="276"/>
      <c r="R28" s="213"/>
    </row>
    <row r="29" spans="3:18" s="211" customFormat="1" ht="18" x14ac:dyDescent="0.2">
      <c r="C29" s="212"/>
      <c r="D29" s="67"/>
      <c r="E29" s="67"/>
      <c r="F29" s="67"/>
      <c r="G29" s="67"/>
      <c r="H29" s="67"/>
      <c r="I29" s="67"/>
      <c r="J29" s="67"/>
      <c r="K29" s="67"/>
      <c r="L29" s="67"/>
      <c r="M29" s="67"/>
      <c r="N29" s="67"/>
      <c r="O29" s="67"/>
      <c r="P29" s="67"/>
      <c r="Q29" s="217"/>
      <c r="R29" s="213"/>
    </row>
    <row r="30" spans="3:18" s="211" customFormat="1" ht="18" x14ac:dyDescent="0.2">
      <c r="C30" s="212"/>
      <c r="D30" s="67" t="s">
        <v>694</v>
      </c>
      <c r="E30" s="67"/>
      <c r="F30" s="67"/>
      <c r="G30" s="67"/>
      <c r="H30" s="67"/>
      <c r="I30" s="67"/>
      <c r="J30" s="67"/>
      <c r="K30" s="67"/>
      <c r="L30" s="67"/>
      <c r="M30" s="67"/>
      <c r="N30" s="67"/>
      <c r="O30" s="67"/>
      <c r="P30" s="67"/>
      <c r="Q30" s="217"/>
      <c r="R30" s="213"/>
    </row>
    <row r="31" spans="3:18" s="211" customFormat="1" ht="18.899999999999999" customHeight="1" x14ac:dyDescent="0.2">
      <c r="C31" s="212"/>
      <c r="D31" s="277" t="s">
        <v>734</v>
      </c>
      <c r="E31" s="278"/>
      <c r="F31" s="278"/>
      <c r="G31" s="278"/>
      <c r="H31" s="278"/>
      <c r="I31" s="278"/>
      <c r="J31" s="278"/>
      <c r="K31" s="278"/>
      <c r="L31" s="278"/>
      <c r="M31" s="278"/>
      <c r="N31" s="278"/>
      <c r="O31" s="278"/>
      <c r="P31" s="278"/>
      <c r="Q31" s="279"/>
      <c r="R31" s="213"/>
    </row>
    <row r="32" spans="3:18" ht="18.600000000000001" thickBot="1" x14ac:dyDescent="0.25">
      <c r="C32" s="207"/>
      <c r="D32" s="208"/>
      <c r="E32" s="208"/>
      <c r="F32" s="208"/>
      <c r="G32" s="208"/>
      <c r="H32" s="208"/>
      <c r="I32" s="208"/>
      <c r="J32" s="208"/>
      <c r="K32" s="208"/>
      <c r="L32" s="208"/>
      <c r="M32" s="208"/>
      <c r="N32" s="208"/>
      <c r="O32" s="208"/>
      <c r="P32" s="208"/>
      <c r="Q32" s="209"/>
      <c r="R32" s="21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ao7TtP3ZHCo68jvfO0cwTN58wMIpbQwYnZ3UoTtIhoDeSi2CNZG60rywRDZB1k2qar89jlrjX9ThhekllpS3RA==" saltValue="y4SzrwZilYShnorZHP82qA=="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10" priority="38">
      <formula>E11=""</formula>
    </cfRule>
  </conditionalFormatting>
  <conditionalFormatting sqref="E18:P18">
    <cfRule type="expression" dxfId="109" priority="79">
      <formula>OR(E11="回答不能",G11="回答不能")</formula>
    </cfRule>
  </conditionalFormatting>
  <conditionalFormatting sqref="E19:P19">
    <cfRule type="expression" dxfId="108" priority="59">
      <formula>AND(OR(E11="回答不能",G11="回答不能"),E19="")</formula>
    </cfRule>
  </conditionalFormatting>
  <conditionalFormatting sqref="G11">
    <cfRule type="expression" dxfId="107" priority="37">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36B1E29B-98C7-4917-8618-99D506038C3E}">
      <formula1>成熟度レベル</formula1>
    </dataValidation>
    <dataValidation allowBlank="1" showInputMessage="1" showErrorMessage="1" promptTitle="成熟度判定のエビデンスの例" prompt="下部（３１行目）参照" sqref="E19:P19" xr:uid="{D19E1971-AA45-49B1-A3C7-041EE52ECB89}"/>
  </dataValidations>
  <hyperlinks>
    <hyperlink ref="P2:Q2" location="'自己診断内容一覧（参照用）'!A1" display="自己診断内容一覧（参照用）" xr:uid="{C6F4CFAC-3FD9-4F2B-85BF-148A57AD2FFC}"/>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8D5A-6CDC-4EE2-AA8A-60FE030246D7}">
  <dimension ref="A1:T819"/>
  <sheetViews>
    <sheetView showGridLines="0" view="pageBreakPreview" topLeftCell="B14"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 x14ac:dyDescent="0.2">
      <c r="C7" s="50"/>
      <c r="D7" s="3"/>
      <c r="E7" s="4"/>
      <c r="F7" s="4"/>
      <c r="G7" s="4"/>
      <c r="H7" s="4"/>
      <c r="I7" s="4"/>
      <c r="J7" s="4"/>
      <c r="K7" s="4"/>
      <c r="L7" s="4"/>
      <c r="M7" s="4"/>
      <c r="N7" s="4"/>
      <c r="O7" s="4"/>
      <c r="P7" s="4"/>
      <c r="Q7" s="4"/>
      <c r="R7" s="51"/>
    </row>
    <row r="8" spans="3:20" ht="204.9" customHeight="1" x14ac:dyDescent="0.2">
      <c r="C8" s="50"/>
      <c r="D8" s="280" t="s">
        <v>786</v>
      </c>
      <c r="E8" s="281"/>
      <c r="F8" s="281"/>
      <c r="G8" s="281"/>
      <c r="H8" s="281"/>
      <c r="I8" s="281"/>
      <c r="J8" s="281"/>
      <c r="K8" s="281"/>
      <c r="L8" s="281"/>
      <c r="M8" s="281"/>
      <c r="N8" s="281"/>
      <c r="O8" s="281"/>
      <c r="P8" s="281"/>
      <c r="Q8" s="282"/>
      <c r="R8" s="51"/>
    </row>
    <row r="9" spans="3:20" ht="18"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1</v>
      </c>
      <c r="F11" s="199"/>
      <c r="G11" s="15">
        <v>3</v>
      </c>
      <c r="H11" s="199"/>
      <c r="I11" s="5" t="s">
        <v>18</v>
      </c>
      <c r="J11" s="260" t="s">
        <v>147</v>
      </c>
      <c r="K11" s="260"/>
      <c r="L11" s="260"/>
      <c r="M11" s="260"/>
      <c r="N11" s="260"/>
      <c r="O11" s="260"/>
      <c r="P11" s="261"/>
      <c r="Q11" s="18"/>
      <c r="R11" s="51"/>
    </row>
    <row r="12" spans="3:20" ht="40.5" customHeight="1" thickTop="1" x14ac:dyDescent="0.2">
      <c r="C12" s="50"/>
      <c r="D12" s="4"/>
      <c r="E12" s="4"/>
      <c r="F12" s="4"/>
      <c r="G12" s="4"/>
      <c r="H12" s="4"/>
      <c r="I12" s="5" t="s">
        <v>19</v>
      </c>
      <c r="J12" s="260" t="s">
        <v>165</v>
      </c>
      <c r="K12" s="260"/>
      <c r="L12" s="260"/>
      <c r="M12" s="260"/>
      <c r="N12" s="260"/>
      <c r="O12" s="260"/>
      <c r="P12" s="261"/>
      <c r="Q12" s="18"/>
      <c r="R12" s="51"/>
    </row>
    <row r="13" spans="3:20" ht="43.5" customHeight="1" x14ac:dyDescent="0.2">
      <c r="C13" s="50"/>
      <c r="D13" s="4"/>
      <c r="E13" s="4"/>
      <c r="F13" s="4"/>
      <c r="G13" s="4"/>
      <c r="H13" s="4"/>
      <c r="I13" s="5" t="s">
        <v>20</v>
      </c>
      <c r="J13" s="260" t="s">
        <v>166</v>
      </c>
      <c r="K13" s="260"/>
      <c r="L13" s="260"/>
      <c r="M13" s="260"/>
      <c r="N13" s="260"/>
      <c r="O13" s="260"/>
      <c r="P13" s="261"/>
      <c r="Q13" s="18"/>
      <c r="R13" s="51"/>
    </row>
    <row r="14" spans="3:20" ht="44.25" customHeight="1" x14ac:dyDescent="0.2">
      <c r="C14" s="50"/>
      <c r="D14" s="4"/>
      <c r="E14" s="4"/>
      <c r="F14" s="4"/>
      <c r="G14" s="4"/>
      <c r="H14" s="4"/>
      <c r="I14" s="5" t="s">
        <v>21</v>
      </c>
      <c r="J14" s="260" t="s">
        <v>167</v>
      </c>
      <c r="K14" s="260"/>
      <c r="L14" s="260"/>
      <c r="M14" s="260"/>
      <c r="N14" s="260"/>
      <c r="O14" s="260"/>
      <c r="P14" s="261"/>
      <c r="Q14" s="18"/>
      <c r="R14" s="51"/>
    </row>
    <row r="15" spans="3:20" ht="117" customHeight="1" x14ac:dyDescent="0.2">
      <c r="C15" s="50"/>
      <c r="D15" s="4"/>
      <c r="E15" s="4"/>
      <c r="F15" s="4"/>
      <c r="G15" s="4"/>
      <c r="H15" s="4"/>
      <c r="I15" s="5" t="s">
        <v>22</v>
      </c>
      <c r="J15" s="260" t="s">
        <v>787</v>
      </c>
      <c r="K15" s="260"/>
      <c r="L15" s="260"/>
      <c r="M15" s="260"/>
      <c r="N15" s="260"/>
      <c r="O15" s="260"/>
      <c r="P15" s="261"/>
      <c r="Q15" s="18"/>
      <c r="R15" s="51"/>
    </row>
    <row r="16" spans="3:20" ht="42" customHeight="1" x14ac:dyDescent="0.2">
      <c r="C16" s="50"/>
      <c r="D16" s="4"/>
      <c r="E16" s="4"/>
      <c r="F16" s="4"/>
      <c r="G16" s="4"/>
      <c r="H16" s="4"/>
      <c r="I16" s="5" t="s">
        <v>23</v>
      </c>
      <c r="J16" s="260" t="s">
        <v>168</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837</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838</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78" customHeight="1" x14ac:dyDescent="0.2">
      <c r="C25" s="212"/>
      <c r="D25" s="271" t="s">
        <v>736</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694</v>
      </c>
      <c r="E27" s="67"/>
      <c r="F27" s="67"/>
      <c r="G27" s="67"/>
      <c r="H27" s="67"/>
      <c r="I27" s="67"/>
      <c r="J27" s="67"/>
      <c r="K27" s="67"/>
      <c r="L27" s="67"/>
      <c r="M27" s="67"/>
      <c r="N27" s="67"/>
      <c r="O27" s="67"/>
      <c r="P27" s="67"/>
      <c r="Q27" s="217"/>
      <c r="R27" s="213"/>
    </row>
    <row r="28" spans="3:18" s="211" customFormat="1" ht="18.899999999999999" customHeight="1" x14ac:dyDescent="0.2">
      <c r="C28" s="212"/>
      <c r="D28" s="277" t="s">
        <v>735</v>
      </c>
      <c r="E28" s="278"/>
      <c r="F28" s="278"/>
      <c r="G28" s="278"/>
      <c r="H28" s="278"/>
      <c r="I28" s="278"/>
      <c r="J28" s="278"/>
      <c r="K28" s="278"/>
      <c r="L28" s="278"/>
      <c r="M28" s="278"/>
      <c r="N28" s="278"/>
      <c r="O28" s="278"/>
      <c r="P28" s="278"/>
      <c r="Q28" s="279"/>
      <c r="R28" s="213"/>
    </row>
    <row r="29" spans="3:18" ht="18.600000000000001" thickBot="1" x14ac:dyDescent="0.25">
      <c r="C29" s="207"/>
      <c r="D29" s="208"/>
      <c r="E29" s="208"/>
      <c r="F29" s="208"/>
      <c r="G29" s="208"/>
      <c r="H29" s="208"/>
      <c r="I29" s="208"/>
      <c r="J29" s="208"/>
      <c r="K29" s="208"/>
      <c r="L29" s="208"/>
      <c r="M29" s="208"/>
      <c r="N29" s="208"/>
      <c r="O29" s="208"/>
      <c r="P29" s="208"/>
      <c r="Q29" s="209"/>
      <c r="R29" s="210"/>
    </row>
    <row r="30" spans="3:18" ht="18.75" customHeight="1" x14ac:dyDescent="0.2"/>
    <row r="31" spans="3:18" ht="18.75" customHeight="1" x14ac:dyDescent="0.2"/>
    <row r="32" spans="3: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VPOeDs7h82vUdUDVhvx+Ao2s4D52vhvBU+P1wWSFcDP9f57mgekzHQa+Z+jnDeEzHbnI66fkkxU/rFJ96kVSA==" saltValue="pQoRz3UwYQLaWD/UNbmL0w==" spinCount="100000" sheet="1" formatColumns="0" formatRows="0"/>
  <mergeCells count="17">
    <mergeCell ref="D25:Q25"/>
    <mergeCell ref="D28:Q28"/>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06" priority="36">
      <formula>E11=""</formula>
    </cfRule>
  </conditionalFormatting>
  <conditionalFormatting sqref="E18:P18">
    <cfRule type="expression" dxfId="105" priority="75">
      <formula>OR(E11="回答不能",G11="回答不能")</formula>
    </cfRule>
  </conditionalFormatting>
  <conditionalFormatting sqref="E19:P19">
    <cfRule type="expression" dxfId="104" priority="56">
      <formula>AND(OR(E11="回答不能",G11="回答不能"),E19="")</formula>
    </cfRule>
  </conditionalFormatting>
  <conditionalFormatting sqref="G11">
    <cfRule type="expression" dxfId="103" priority="35">
      <formula>G11=""</formula>
    </cfRule>
  </conditionalFormatting>
  <dataValidations count="2">
    <dataValidation allowBlank="1" showInputMessage="1" showErrorMessage="1" promptTitle="成熟度判定のエビデンスの例" prompt="下部（２８行目）参照" sqref="E19:P19" xr:uid="{4FBDEE77-F64A-4AEA-81BE-A2EB459AF4E9}"/>
    <dataValidation type="list" allowBlank="1" showInputMessage="1" showErrorMessage="1" prompt="回答不能を選択した場合は「なぜその成熟度と判断したか」欄に理由を記入してください" sqref="E11 G11" xr:uid="{DCB62E77-E6A0-4C03-BCC7-85E51EB1FA75}">
      <formula1>成熟度レベル</formula1>
    </dataValidation>
  </dataValidations>
  <hyperlinks>
    <hyperlink ref="P2:Q2" location="'自己診断内容一覧（参照用）'!A1" display="自己診断内容一覧（参照用）" xr:uid="{E45F4336-3ABD-4676-94A8-F7F1DAD7A0B9}"/>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3163-C460-4AD4-822A-1437F1768EA6}">
  <dimension ref="A1:T825"/>
  <sheetViews>
    <sheetView showGridLines="0" view="pageBreakPreview" topLeftCell="B12"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2" customHeight="1" x14ac:dyDescent="0.2">
      <c r="C3" s="38"/>
      <c r="D3" s="66"/>
      <c r="H3" s="6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IF(COUNTIF(T4:T32,"NG")=0,"OK!","未入力箇所があります！")</f>
        <v>OK!</v>
      </c>
      <c r="H6" s="48"/>
      <c r="I6" s="48"/>
      <c r="J6" s="48"/>
      <c r="K6" s="48"/>
      <c r="L6" s="48"/>
      <c r="M6" s="48"/>
      <c r="N6" s="48"/>
      <c r="O6" s="48"/>
      <c r="P6" s="48"/>
      <c r="Q6" s="48"/>
      <c r="R6" s="49"/>
      <c r="S6" s="64"/>
    </row>
    <row r="7" spans="3:20" ht="18.600000000000001" thickBot="1" x14ac:dyDescent="0.25">
      <c r="C7" s="50"/>
      <c r="D7" s="3"/>
      <c r="E7" s="4"/>
      <c r="F7" s="4"/>
      <c r="G7" s="4"/>
      <c r="H7" s="4"/>
      <c r="I7" s="4"/>
      <c r="J7" s="4"/>
      <c r="K7" s="4"/>
      <c r="L7" s="4"/>
      <c r="M7" s="4"/>
      <c r="N7" s="4"/>
      <c r="O7" s="4"/>
      <c r="P7" s="4"/>
      <c r="Q7" s="4"/>
      <c r="R7" s="51"/>
    </row>
    <row r="8" spans="3:20" ht="58.5" customHeight="1" thickTop="1" thickBot="1" x14ac:dyDescent="0.25">
      <c r="C8" s="50"/>
      <c r="D8" s="257" t="s">
        <v>64</v>
      </c>
      <c r="E8" s="258"/>
      <c r="F8" s="258"/>
      <c r="G8" s="258"/>
      <c r="H8" s="258"/>
      <c r="I8" s="258"/>
      <c r="J8" s="258"/>
      <c r="K8" s="258"/>
      <c r="L8" s="258"/>
      <c r="M8" s="258"/>
      <c r="N8" s="258"/>
      <c r="O8" s="258"/>
      <c r="P8" s="258"/>
      <c r="Q8" s="259"/>
      <c r="R8" s="51"/>
    </row>
    <row r="9" spans="3:20" ht="18.600000000000001" thickTop="1" x14ac:dyDescent="0.2">
      <c r="C9" s="50"/>
      <c r="D9" s="4"/>
      <c r="E9" s="29" t="str">
        <f>IF( OR(E11="回答不能",G11="回答不能"), IF(AND(COUNTBLANK(E11)+COUNTBLANK(G11)&lt;=0,COUNTBLANK(E19)&lt;=0),"","未入力箇所があります！"), IF((COUNTBLANK(E11)+COUNTBLANK(G11))&lt;=0,"","未入力箇所があります！"))</f>
        <v/>
      </c>
      <c r="F9" s="29"/>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1</v>
      </c>
      <c r="F11" s="199"/>
      <c r="G11" s="15">
        <v>4</v>
      </c>
      <c r="H11" s="199"/>
      <c r="I11" s="5" t="s">
        <v>18</v>
      </c>
      <c r="J11" s="260" t="s">
        <v>17</v>
      </c>
      <c r="K11" s="260"/>
      <c r="L11" s="260"/>
      <c r="M11" s="260"/>
      <c r="N11" s="260"/>
      <c r="O11" s="260"/>
      <c r="P11" s="261"/>
      <c r="Q11" s="18"/>
      <c r="R11" s="51"/>
    </row>
    <row r="12" spans="3:20" ht="38.25" customHeight="1" thickTop="1" x14ac:dyDescent="0.2">
      <c r="C12" s="50"/>
      <c r="D12" s="4"/>
      <c r="E12" s="4"/>
      <c r="F12" s="4"/>
      <c r="G12" s="4"/>
      <c r="H12" s="4"/>
      <c r="I12" s="5" t="s">
        <v>19</v>
      </c>
      <c r="J12" s="260" t="s">
        <v>66</v>
      </c>
      <c r="K12" s="260"/>
      <c r="L12" s="260"/>
      <c r="M12" s="260"/>
      <c r="N12" s="260"/>
      <c r="O12" s="260"/>
      <c r="P12" s="261"/>
      <c r="Q12" s="18"/>
      <c r="R12" s="51"/>
    </row>
    <row r="13" spans="3:20" ht="38.25" customHeight="1" x14ac:dyDescent="0.2">
      <c r="C13" s="50"/>
      <c r="D13" s="4"/>
      <c r="E13" s="4"/>
      <c r="F13" s="4"/>
      <c r="G13" s="4"/>
      <c r="H13" s="4"/>
      <c r="I13" s="5" t="s">
        <v>20</v>
      </c>
      <c r="J13" s="260" t="s">
        <v>67</v>
      </c>
      <c r="K13" s="260"/>
      <c r="L13" s="260"/>
      <c r="M13" s="260"/>
      <c r="N13" s="260"/>
      <c r="O13" s="260"/>
      <c r="P13" s="261"/>
      <c r="Q13" s="18"/>
      <c r="R13" s="51"/>
    </row>
    <row r="14" spans="3:20" ht="38.25" customHeight="1" x14ac:dyDescent="0.2">
      <c r="C14" s="50"/>
      <c r="D14" s="4"/>
      <c r="E14" s="4"/>
      <c r="F14" s="4"/>
      <c r="G14" s="4"/>
      <c r="H14" s="4"/>
      <c r="I14" s="5" t="s">
        <v>21</v>
      </c>
      <c r="J14" s="260" t="s">
        <v>68</v>
      </c>
      <c r="K14" s="260"/>
      <c r="L14" s="260"/>
      <c r="M14" s="260"/>
      <c r="N14" s="260"/>
      <c r="O14" s="260"/>
      <c r="P14" s="261"/>
      <c r="Q14" s="18"/>
      <c r="R14" s="51"/>
    </row>
    <row r="15" spans="3:20" ht="38.25" customHeight="1" x14ac:dyDescent="0.2">
      <c r="C15" s="50"/>
      <c r="D15" s="4"/>
      <c r="E15" s="4"/>
      <c r="F15" s="4"/>
      <c r="G15" s="4"/>
      <c r="H15" s="4"/>
      <c r="I15" s="5" t="s">
        <v>22</v>
      </c>
      <c r="J15" s="260" t="s">
        <v>69</v>
      </c>
      <c r="K15" s="260"/>
      <c r="L15" s="260"/>
      <c r="M15" s="260"/>
      <c r="N15" s="260"/>
      <c r="O15" s="260"/>
      <c r="P15" s="261"/>
      <c r="Q15" s="18"/>
      <c r="R15" s="51"/>
    </row>
    <row r="16" spans="3:20" ht="57.75" customHeight="1" x14ac:dyDescent="0.2">
      <c r="C16" s="50"/>
      <c r="D16" s="4"/>
      <c r="E16" s="4"/>
      <c r="F16" s="4"/>
      <c r="G16" s="4"/>
      <c r="H16" s="4"/>
      <c r="I16" s="5" t="s">
        <v>23</v>
      </c>
      <c r="J16" s="260" t="s">
        <v>70</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809</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51" t="s">
        <v>810</v>
      </c>
      <c r="F22" s="252"/>
      <c r="G22" s="252"/>
      <c r="H22" s="252"/>
      <c r="I22" s="252"/>
      <c r="J22" s="252"/>
      <c r="K22" s="252"/>
      <c r="L22" s="252"/>
      <c r="M22" s="252"/>
      <c r="N22" s="252"/>
      <c r="O22" s="252"/>
      <c r="P22" s="253"/>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214.5" customHeight="1" x14ac:dyDescent="0.2">
      <c r="C25" s="212"/>
      <c r="D25" s="271" t="s">
        <v>803</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693</v>
      </c>
      <c r="E27" s="67"/>
      <c r="F27" s="67"/>
      <c r="G27" s="67"/>
      <c r="H27" s="67"/>
      <c r="I27" s="67"/>
      <c r="J27" s="67"/>
      <c r="K27" s="67"/>
      <c r="L27" s="67"/>
      <c r="M27" s="67"/>
      <c r="N27" s="67"/>
      <c r="O27" s="67"/>
      <c r="P27" s="67"/>
      <c r="Q27" s="217"/>
      <c r="R27" s="213"/>
    </row>
    <row r="28" spans="3:18" s="211" customFormat="1" ht="39" customHeight="1" x14ac:dyDescent="0.2">
      <c r="C28" s="212"/>
      <c r="D28" s="274" t="s">
        <v>695</v>
      </c>
      <c r="E28" s="275"/>
      <c r="F28" s="275"/>
      <c r="G28" s="275"/>
      <c r="H28" s="275"/>
      <c r="I28" s="275"/>
      <c r="J28" s="275"/>
      <c r="K28" s="275"/>
      <c r="L28" s="275"/>
      <c r="M28" s="275"/>
      <c r="N28" s="275"/>
      <c r="O28" s="275"/>
      <c r="P28" s="275"/>
      <c r="Q28" s="276"/>
      <c r="R28" s="213"/>
    </row>
    <row r="29" spans="3:18" s="211" customFormat="1" ht="18" x14ac:dyDescent="0.2">
      <c r="C29" s="212"/>
      <c r="D29" s="67"/>
      <c r="E29" s="67"/>
      <c r="F29" s="67"/>
      <c r="G29" s="67"/>
      <c r="H29" s="67"/>
      <c r="I29" s="67"/>
      <c r="J29" s="67"/>
      <c r="K29" s="67"/>
      <c r="L29" s="67"/>
      <c r="M29" s="67"/>
      <c r="N29" s="67"/>
      <c r="O29" s="67"/>
      <c r="P29" s="67"/>
      <c r="Q29" s="217"/>
      <c r="R29" s="213"/>
    </row>
    <row r="30" spans="3:18" s="211" customFormat="1" ht="18" x14ac:dyDescent="0.2">
      <c r="C30" s="212"/>
      <c r="D30" s="67" t="s">
        <v>694</v>
      </c>
      <c r="E30" s="67"/>
      <c r="F30" s="67"/>
      <c r="G30" s="67"/>
      <c r="H30" s="67"/>
      <c r="I30" s="67"/>
      <c r="J30" s="67"/>
      <c r="K30" s="67"/>
      <c r="L30" s="67"/>
      <c r="M30" s="67"/>
      <c r="N30" s="67"/>
      <c r="O30" s="67"/>
      <c r="P30" s="67"/>
      <c r="Q30" s="217"/>
      <c r="R30" s="213"/>
    </row>
    <row r="31" spans="3:18" s="211" customFormat="1" ht="18.899999999999999" customHeight="1" x14ac:dyDescent="0.2">
      <c r="C31" s="212"/>
      <c r="D31" s="277" t="s">
        <v>696</v>
      </c>
      <c r="E31" s="278"/>
      <c r="F31" s="278"/>
      <c r="G31" s="278"/>
      <c r="H31" s="278"/>
      <c r="I31" s="278"/>
      <c r="J31" s="278"/>
      <c r="K31" s="278"/>
      <c r="L31" s="278"/>
      <c r="M31" s="278"/>
      <c r="N31" s="278"/>
      <c r="O31" s="278"/>
      <c r="P31" s="278"/>
      <c r="Q31" s="279"/>
      <c r="R31" s="213"/>
    </row>
    <row r="32" spans="3:18" ht="18.600000000000001" thickBot="1" x14ac:dyDescent="0.25">
      <c r="C32" s="207"/>
      <c r="D32" s="208"/>
      <c r="E32" s="208"/>
      <c r="F32" s="208"/>
      <c r="G32" s="208"/>
      <c r="H32" s="208"/>
      <c r="I32" s="208"/>
      <c r="J32" s="208"/>
      <c r="K32" s="208"/>
      <c r="L32" s="208"/>
      <c r="M32" s="208"/>
      <c r="N32" s="208"/>
      <c r="O32" s="208"/>
      <c r="P32" s="208"/>
      <c r="Q32" s="209"/>
      <c r="R32" s="21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sheetData>
  <sheetProtection algorithmName="SHA-512" hashValue="/BxVfEPXydIW158G3fBxOdBFphk+/TEb56GeE8r4BPVXsoxU3zt8h2Uv/qhesk1NkjZYfMW1UBoERfKbG4OsDQ==" saltValue="5mENTGroxa6LwWOy86sFAQ==" spinCount="100000" sheet="1" formatColumns="0" formatRows="0"/>
  <mergeCells count="18">
    <mergeCell ref="D25:Q25"/>
    <mergeCell ref="D28:Q28"/>
    <mergeCell ref="D31:Q31"/>
    <mergeCell ref="C4:R4"/>
    <mergeCell ref="F1:O1"/>
    <mergeCell ref="P2:Q2"/>
    <mergeCell ref="E22:P22"/>
    <mergeCell ref="C5:R5"/>
    <mergeCell ref="D8:Q8"/>
    <mergeCell ref="J11:P11"/>
    <mergeCell ref="J12:P12"/>
    <mergeCell ref="J13:P13"/>
    <mergeCell ref="J14:P14"/>
    <mergeCell ref="J15:P15"/>
    <mergeCell ref="J16:P16"/>
    <mergeCell ref="E18:P18"/>
    <mergeCell ref="E19:P19"/>
    <mergeCell ref="E21:P21"/>
  </mergeCells>
  <phoneticPr fontId="1"/>
  <conditionalFormatting sqref="E11">
    <cfRule type="expression" dxfId="174" priority="141">
      <formula>E11=""</formula>
    </cfRule>
  </conditionalFormatting>
  <conditionalFormatting sqref="E18:P18">
    <cfRule type="expression" dxfId="173" priority="138">
      <formula>OR(E11="回答不能",G11="回答不能")</formula>
    </cfRule>
  </conditionalFormatting>
  <conditionalFormatting sqref="E19:P19">
    <cfRule type="expression" dxfId="172" priority="139">
      <formula>AND(OR(E11="回答不能",G11="回答不能"),E19="")</formula>
    </cfRule>
  </conditionalFormatting>
  <conditionalFormatting sqref="G11">
    <cfRule type="expression" dxfId="171" priority="69">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A4726BFD-4D11-4262-93B2-17DFBB34E386}">
      <formula1>成熟度レベル</formula1>
    </dataValidation>
    <dataValidation allowBlank="1" showInputMessage="1" showErrorMessage="1" promptTitle="成熟度判定のエビデンスの例" prompt="下部（３１行目）参照" sqref="E19:P19" xr:uid="{B9CE8FD8-217E-47A7-89E8-AD4E9EF4A4ED}"/>
  </dataValidations>
  <hyperlinks>
    <hyperlink ref="P2:Q2" location="'自己診断内容一覧（参照用）'!A1" display="自己診断内容一覧（参照用）" xr:uid="{EB2A7F3F-093A-45A2-B120-B86ECE53679B}"/>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CB2A0-62D2-43C3-8FA9-F707F6CD220E}">
  <dimension ref="A1:T819"/>
  <sheetViews>
    <sheetView showGridLines="0" view="pageBreakPreview" topLeftCell="B1"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 x14ac:dyDescent="0.2">
      <c r="C7" s="50"/>
      <c r="D7" s="3"/>
      <c r="E7" s="4"/>
      <c r="F7" s="4"/>
      <c r="G7" s="4"/>
      <c r="H7" s="4"/>
      <c r="I7" s="4"/>
      <c r="J7" s="4"/>
      <c r="K7" s="4"/>
      <c r="L7" s="4"/>
      <c r="M7" s="4"/>
      <c r="N7" s="4"/>
      <c r="O7" s="4"/>
      <c r="P7" s="4"/>
      <c r="Q7" s="4"/>
      <c r="R7" s="51"/>
    </row>
    <row r="8" spans="3:20" ht="117" customHeight="1" x14ac:dyDescent="0.2">
      <c r="C8" s="50"/>
      <c r="D8" s="280" t="s">
        <v>788</v>
      </c>
      <c r="E8" s="281"/>
      <c r="F8" s="281"/>
      <c r="G8" s="281"/>
      <c r="H8" s="281"/>
      <c r="I8" s="281"/>
      <c r="J8" s="281"/>
      <c r="K8" s="281"/>
      <c r="L8" s="281"/>
      <c r="M8" s="281"/>
      <c r="N8" s="281"/>
      <c r="O8" s="281"/>
      <c r="P8" s="281"/>
      <c r="Q8" s="282"/>
      <c r="R8" s="51"/>
    </row>
    <row r="9" spans="3:20" ht="18"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1</v>
      </c>
      <c r="F11" s="199"/>
      <c r="G11" s="15">
        <v>4</v>
      </c>
      <c r="H11" s="199"/>
      <c r="I11" s="5" t="s">
        <v>18</v>
      </c>
      <c r="J11" s="260" t="s">
        <v>147</v>
      </c>
      <c r="K11" s="260"/>
      <c r="L11" s="260"/>
      <c r="M11" s="260"/>
      <c r="N11" s="260"/>
      <c r="O11" s="260"/>
      <c r="P11" s="261"/>
      <c r="Q11" s="18"/>
      <c r="R11" s="51"/>
    </row>
    <row r="12" spans="3:20" ht="38.25" customHeight="1" thickTop="1" x14ac:dyDescent="0.2">
      <c r="C12" s="50"/>
      <c r="D12" s="4"/>
      <c r="E12" s="4"/>
      <c r="F12" s="4"/>
      <c r="G12" s="4"/>
      <c r="H12" s="4"/>
      <c r="I12" s="5" t="s">
        <v>19</v>
      </c>
      <c r="J12" s="260" t="s">
        <v>154</v>
      </c>
      <c r="K12" s="260"/>
      <c r="L12" s="260"/>
      <c r="M12" s="260"/>
      <c r="N12" s="260"/>
      <c r="O12" s="260"/>
      <c r="P12" s="261"/>
      <c r="Q12" s="18"/>
      <c r="R12" s="51"/>
    </row>
    <row r="13" spans="3:20" ht="38.25" customHeight="1" x14ac:dyDescent="0.2">
      <c r="C13" s="50"/>
      <c r="D13" s="4"/>
      <c r="E13" s="4"/>
      <c r="F13" s="4"/>
      <c r="G13" s="4"/>
      <c r="H13" s="4"/>
      <c r="I13" s="5" t="s">
        <v>20</v>
      </c>
      <c r="J13" s="260" t="s">
        <v>155</v>
      </c>
      <c r="K13" s="260"/>
      <c r="L13" s="260"/>
      <c r="M13" s="260"/>
      <c r="N13" s="260"/>
      <c r="O13" s="260"/>
      <c r="P13" s="261"/>
      <c r="Q13" s="18"/>
      <c r="R13" s="51"/>
    </row>
    <row r="14" spans="3:20" ht="38.25" customHeight="1" x14ac:dyDescent="0.2">
      <c r="C14" s="50"/>
      <c r="D14" s="4"/>
      <c r="E14" s="4"/>
      <c r="F14" s="4"/>
      <c r="G14" s="4"/>
      <c r="H14" s="4"/>
      <c r="I14" s="5" t="s">
        <v>21</v>
      </c>
      <c r="J14" s="260" t="s">
        <v>156</v>
      </c>
      <c r="K14" s="260"/>
      <c r="L14" s="260"/>
      <c r="M14" s="260"/>
      <c r="N14" s="260"/>
      <c r="O14" s="260"/>
      <c r="P14" s="261"/>
      <c r="Q14" s="18"/>
      <c r="R14" s="51"/>
    </row>
    <row r="15" spans="3:20" ht="58.5" customHeight="1" x14ac:dyDescent="0.2">
      <c r="C15" s="50"/>
      <c r="D15" s="4"/>
      <c r="E15" s="4"/>
      <c r="F15" s="4"/>
      <c r="G15" s="4"/>
      <c r="H15" s="4"/>
      <c r="I15" s="5" t="s">
        <v>22</v>
      </c>
      <c r="J15" s="260" t="s">
        <v>169</v>
      </c>
      <c r="K15" s="260"/>
      <c r="L15" s="260"/>
      <c r="M15" s="260"/>
      <c r="N15" s="260"/>
      <c r="O15" s="260"/>
      <c r="P15" s="261"/>
      <c r="Q15" s="18"/>
      <c r="R15" s="51"/>
    </row>
    <row r="16" spans="3:20" ht="40.5" customHeight="1" x14ac:dyDescent="0.2">
      <c r="C16" s="50"/>
      <c r="D16" s="4"/>
      <c r="E16" s="4"/>
      <c r="F16" s="4"/>
      <c r="G16" s="4"/>
      <c r="H16" s="4"/>
      <c r="I16" s="5" t="s">
        <v>23</v>
      </c>
      <c r="J16" s="260" t="s">
        <v>158</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839</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840</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97.5" customHeight="1" x14ac:dyDescent="0.2">
      <c r="C25" s="212"/>
      <c r="D25" s="271" t="s">
        <v>738</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694</v>
      </c>
      <c r="E27" s="67"/>
      <c r="F27" s="67"/>
      <c r="G27" s="67"/>
      <c r="H27" s="67"/>
      <c r="I27" s="67"/>
      <c r="J27" s="67"/>
      <c r="K27" s="67"/>
      <c r="L27" s="67"/>
      <c r="M27" s="67"/>
      <c r="N27" s="67"/>
      <c r="O27" s="67"/>
      <c r="P27" s="67"/>
      <c r="Q27" s="217"/>
      <c r="R27" s="213"/>
    </row>
    <row r="28" spans="3:18" s="211" customFormat="1" ht="18.899999999999999" customHeight="1" x14ac:dyDescent="0.2">
      <c r="C28" s="212"/>
      <c r="D28" s="274" t="s">
        <v>737</v>
      </c>
      <c r="E28" s="278"/>
      <c r="F28" s="278"/>
      <c r="G28" s="278"/>
      <c r="H28" s="278"/>
      <c r="I28" s="278"/>
      <c r="J28" s="278"/>
      <c r="K28" s="278"/>
      <c r="L28" s="278"/>
      <c r="M28" s="278"/>
      <c r="N28" s="278"/>
      <c r="O28" s="278"/>
      <c r="P28" s="278"/>
      <c r="Q28" s="279"/>
      <c r="R28" s="213"/>
    </row>
    <row r="29" spans="3:18" ht="18.600000000000001" thickBot="1" x14ac:dyDescent="0.25">
      <c r="C29" s="207"/>
      <c r="D29" s="208"/>
      <c r="E29" s="208"/>
      <c r="F29" s="208"/>
      <c r="G29" s="208"/>
      <c r="H29" s="208"/>
      <c r="I29" s="208"/>
      <c r="J29" s="208"/>
      <c r="K29" s="208"/>
      <c r="L29" s="208"/>
      <c r="M29" s="208"/>
      <c r="N29" s="208"/>
      <c r="O29" s="208"/>
      <c r="P29" s="208"/>
      <c r="Q29" s="209"/>
      <c r="R29" s="210"/>
    </row>
    <row r="30" spans="3:18" ht="18.75" customHeight="1" x14ac:dyDescent="0.2"/>
    <row r="31" spans="3:18" ht="18.75" customHeight="1" x14ac:dyDescent="0.2"/>
    <row r="32" spans="3: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8q97U7JLHeshJYOxSnYkKZG0Yc9/MHrfza2bIBxX9Ldi/0+Ym5Jl64qM9yAe2LtCcE4iOtpff0ZT/ZKkrndMlA==" saltValue="gA5Q3dfewr2HgdDLq2bj4w==" spinCount="100000" sheet="1" formatColumns="0" formatRows="0"/>
  <mergeCells count="17">
    <mergeCell ref="D25:Q25"/>
    <mergeCell ref="D28:Q28"/>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02" priority="34">
      <formula>E11=""</formula>
    </cfRule>
  </conditionalFormatting>
  <conditionalFormatting sqref="E18:P18">
    <cfRule type="expression" dxfId="101" priority="71">
      <formula>OR(E11="回答不能",G11="回答不能")</formula>
    </cfRule>
  </conditionalFormatting>
  <conditionalFormatting sqref="E19:P19">
    <cfRule type="expression" dxfId="100" priority="53">
      <formula>AND(OR(E11="回答不能",G11="回答不能"),E19="")</formula>
    </cfRule>
  </conditionalFormatting>
  <conditionalFormatting sqref="G11">
    <cfRule type="expression" dxfId="99" priority="33">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B892A9DE-EDBC-41B7-9617-08359480E890}">
      <formula1>成熟度レベル</formula1>
    </dataValidation>
    <dataValidation allowBlank="1" showInputMessage="1" showErrorMessage="1" promptTitle="成熟度判定のエビデンスの例" prompt="下部（２８行目）参照" sqref="E19:P19" xr:uid="{C6297196-7418-4541-9968-10A87911CDB2}"/>
  </dataValidations>
  <hyperlinks>
    <hyperlink ref="P2:Q2" location="'自己診断内容一覧（参照用）'!A1" display="自己診断内容一覧（参照用）" xr:uid="{D72081ED-9E55-43DA-97A6-AF125D8BA36B}"/>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2C3E-D581-482C-A2F0-7FB9BF92B142}">
  <dimension ref="A1:S820"/>
  <sheetViews>
    <sheetView showGridLines="0" view="pageBreakPreview" topLeftCell="B28" zoomScale="90" zoomScaleNormal="55" zoomScaleSheetLayoutView="90" workbookViewId="0">
      <selection activeCell="O32" sqref="O32:Q3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19" ht="30" customHeight="1" thickBot="1" x14ac:dyDescent="0.25">
      <c r="C1" s="77"/>
      <c r="D1" s="201"/>
      <c r="E1" s="201"/>
      <c r="F1" s="236" t="s">
        <v>796</v>
      </c>
      <c r="G1" s="236"/>
      <c r="H1" s="236"/>
      <c r="I1" s="236"/>
      <c r="J1" s="236"/>
      <c r="K1" s="236"/>
      <c r="L1" s="236"/>
      <c r="M1" s="236"/>
      <c r="N1" s="236"/>
      <c r="O1" s="236"/>
      <c r="P1" s="201"/>
      <c r="Q1" s="201"/>
      <c r="R1" s="201"/>
    </row>
    <row r="2" spans="3:19" ht="22.2" x14ac:dyDescent="0.2">
      <c r="C2" s="38" t="s">
        <v>622</v>
      </c>
      <c r="D2" s="6"/>
      <c r="E2" s="6"/>
      <c r="F2" s="6"/>
      <c r="G2" s="6"/>
      <c r="H2" s="6"/>
      <c r="I2" s="6"/>
      <c r="J2" s="6"/>
      <c r="K2" s="6"/>
      <c r="L2" s="6"/>
      <c r="M2" s="6"/>
      <c r="N2" s="6"/>
      <c r="O2" s="6"/>
      <c r="P2" s="250" t="s">
        <v>624</v>
      </c>
      <c r="Q2" s="250"/>
      <c r="R2" s="45"/>
    </row>
    <row r="3" spans="3:19" ht="11.25" customHeight="1" x14ac:dyDescent="0.2">
      <c r="C3" s="38"/>
      <c r="D3" s="6"/>
      <c r="E3" s="6"/>
      <c r="F3" s="6"/>
      <c r="G3" s="6"/>
      <c r="H3" s="6"/>
      <c r="I3" s="6"/>
      <c r="J3" s="6"/>
      <c r="K3" s="6"/>
      <c r="L3" s="6"/>
      <c r="M3" s="6"/>
      <c r="N3" s="6"/>
      <c r="O3" s="6"/>
      <c r="P3" s="6"/>
      <c r="Q3" s="6"/>
      <c r="R3" s="45"/>
    </row>
    <row r="4" spans="3:19" ht="26.25" customHeight="1" x14ac:dyDescent="0.2">
      <c r="C4" s="247" t="s">
        <v>65</v>
      </c>
      <c r="D4" s="248"/>
      <c r="E4" s="248"/>
      <c r="F4" s="248"/>
      <c r="G4" s="248"/>
      <c r="H4" s="248"/>
      <c r="I4" s="248"/>
      <c r="J4" s="248"/>
      <c r="K4" s="248"/>
      <c r="L4" s="248"/>
      <c r="M4" s="248"/>
      <c r="N4" s="248"/>
      <c r="O4" s="248"/>
      <c r="P4" s="248"/>
      <c r="Q4" s="248"/>
      <c r="R4" s="249"/>
      <c r="S4" s="62"/>
    </row>
    <row r="5" spans="3:19" ht="22.2" x14ac:dyDescent="0.2">
      <c r="C5" s="254" t="s">
        <v>690</v>
      </c>
      <c r="D5" s="255"/>
      <c r="E5" s="255"/>
      <c r="F5" s="255"/>
      <c r="G5" s="255"/>
      <c r="H5" s="255"/>
      <c r="I5" s="255"/>
      <c r="J5" s="255"/>
      <c r="K5" s="255"/>
      <c r="L5" s="255"/>
      <c r="M5" s="255"/>
      <c r="N5" s="255"/>
      <c r="O5" s="255"/>
      <c r="P5" s="255"/>
      <c r="Q5" s="255"/>
      <c r="R5" s="256"/>
      <c r="S5" s="63"/>
    </row>
    <row r="6" spans="3:19" ht="19.8" x14ac:dyDescent="0.2">
      <c r="C6" s="50"/>
      <c r="D6" s="52" t="s">
        <v>319</v>
      </c>
      <c r="E6" s="4"/>
      <c r="F6" s="4"/>
      <c r="G6" s="4"/>
      <c r="H6" s="4"/>
      <c r="I6" s="4"/>
      <c r="J6" s="4"/>
      <c r="K6" s="4"/>
      <c r="L6" s="4"/>
      <c r="M6" s="4"/>
      <c r="N6" s="4"/>
      <c r="O6" s="4"/>
      <c r="P6" s="4"/>
      <c r="Q6" s="4"/>
      <c r="R6" s="51"/>
    </row>
    <row r="7" spans="3:19" ht="41.25" customHeight="1" x14ac:dyDescent="0.2">
      <c r="C7" s="50"/>
      <c r="D7" s="31" t="s">
        <v>312</v>
      </c>
      <c r="E7" s="31" t="s">
        <v>317</v>
      </c>
      <c r="F7" s="283" t="s">
        <v>313</v>
      </c>
      <c r="G7" s="284"/>
      <c r="H7" s="283" t="s">
        <v>370</v>
      </c>
      <c r="I7" s="284"/>
      <c r="J7" s="283" t="s">
        <v>316</v>
      </c>
      <c r="K7" s="284"/>
      <c r="L7" s="283" t="s">
        <v>315</v>
      </c>
      <c r="M7" s="285"/>
      <c r="N7" s="284"/>
      <c r="O7" s="283" t="s">
        <v>314</v>
      </c>
      <c r="P7" s="285"/>
      <c r="Q7" s="284"/>
      <c r="R7" s="51"/>
    </row>
    <row r="8" spans="3:19" ht="18.600000000000001" thickBot="1" x14ac:dyDescent="0.25">
      <c r="C8" s="50"/>
      <c r="D8" s="297" t="s">
        <v>320</v>
      </c>
      <c r="E8" s="298"/>
      <c r="F8" s="298"/>
      <c r="G8" s="298"/>
      <c r="H8" s="298"/>
      <c r="I8" s="298"/>
      <c r="J8" s="298"/>
      <c r="K8" s="298"/>
      <c r="L8" s="298"/>
      <c r="M8" s="298"/>
      <c r="N8" s="298"/>
      <c r="O8" s="298"/>
      <c r="P8" s="298"/>
      <c r="Q8" s="299"/>
      <c r="R8" s="51"/>
    </row>
    <row r="9" spans="3:19" ht="99.9" customHeight="1" thickTop="1" thickBot="1" x14ac:dyDescent="0.25">
      <c r="C9" s="50"/>
      <c r="D9" s="69"/>
      <c r="E9" s="206" t="s">
        <v>321</v>
      </c>
      <c r="F9" s="289" t="s">
        <v>318</v>
      </c>
      <c r="G9" s="300"/>
      <c r="H9" s="291" t="s">
        <v>905</v>
      </c>
      <c r="I9" s="292"/>
      <c r="J9" s="293" t="s">
        <v>909</v>
      </c>
      <c r="K9" s="294"/>
      <c r="L9" s="295" t="s">
        <v>910</v>
      </c>
      <c r="M9" s="266"/>
      <c r="N9" s="296"/>
      <c r="O9" s="295" t="s">
        <v>911</v>
      </c>
      <c r="P9" s="266"/>
      <c r="Q9" s="267"/>
      <c r="R9" s="51"/>
    </row>
    <row r="10" spans="3:19" ht="19.2" thickTop="1" thickBot="1" x14ac:dyDescent="0.25">
      <c r="C10" s="50"/>
      <c r="D10" s="286" t="s">
        <v>170</v>
      </c>
      <c r="E10" s="287"/>
      <c r="F10" s="287"/>
      <c r="G10" s="287"/>
      <c r="H10" s="287"/>
      <c r="I10" s="287"/>
      <c r="J10" s="287"/>
      <c r="K10" s="287"/>
      <c r="L10" s="287"/>
      <c r="M10" s="287"/>
      <c r="N10" s="287"/>
      <c r="O10" s="287"/>
      <c r="P10" s="287"/>
      <c r="Q10" s="288"/>
      <c r="R10" s="51"/>
    </row>
    <row r="11" spans="3:19" ht="99.9" customHeight="1" thickTop="1" thickBot="1" x14ac:dyDescent="0.25">
      <c r="C11" s="50"/>
      <c r="D11" s="69"/>
      <c r="E11" s="206" t="s">
        <v>322</v>
      </c>
      <c r="F11" s="289" t="s">
        <v>325</v>
      </c>
      <c r="G11" s="290"/>
      <c r="H11" s="291" t="s">
        <v>899</v>
      </c>
      <c r="I11" s="292"/>
      <c r="J11" s="293" t="s">
        <v>906</v>
      </c>
      <c r="K11" s="294"/>
      <c r="L11" s="295" t="s">
        <v>908</v>
      </c>
      <c r="M11" s="266"/>
      <c r="N11" s="296"/>
      <c r="O11" s="295" t="s">
        <v>907</v>
      </c>
      <c r="P11" s="266"/>
      <c r="Q11" s="267"/>
      <c r="R11" s="51"/>
    </row>
    <row r="12" spans="3:19" ht="19.2" thickTop="1" thickBot="1" x14ac:dyDescent="0.25">
      <c r="C12" s="50"/>
      <c r="D12" s="286" t="s">
        <v>171</v>
      </c>
      <c r="E12" s="287"/>
      <c r="F12" s="287"/>
      <c r="G12" s="287"/>
      <c r="H12" s="287"/>
      <c r="I12" s="287"/>
      <c r="J12" s="287"/>
      <c r="K12" s="287"/>
      <c r="L12" s="287"/>
      <c r="M12" s="287"/>
      <c r="N12" s="287"/>
      <c r="O12" s="287"/>
      <c r="P12" s="287"/>
      <c r="Q12" s="288"/>
      <c r="R12" s="51"/>
    </row>
    <row r="13" spans="3:19" ht="99.9" customHeight="1" thickTop="1" thickBot="1" x14ac:dyDescent="0.25">
      <c r="C13" s="50"/>
      <c r="D13" s="69"/>
      <c r="E13" s="206" t="s">
        <v>309</v>
      </c>
      <c r="F13" s="289" t="s">
        <v>324</v>
      </c>
      <c r="G13" s="290"/>
      <c r="H13" s="291" t="s">
        <v>901</v>
      </c>
      <c r="I13" s="292"/>
      <c r="J13" s="293" t="s">
        <v>902</v>
      </c>
      <c r="K13" s="294"/>
      <c r="L13" s="295" t="s">
        <v>920</v>
      </c>
      <c r="M13" s="266"/>
      <c r="N13" s="296"/>
      <c r="O13" s="295" t="s">
        <v>921</v>
      </c>
      <c r="P13" s="266"/>
      <c r="Q13" s="267"/>
      <c r="R13" s="51"/>
    </row>
    <row r="14" spans="3:19" ht="19.2" thickTop="1" thickBot="1" x14ac:dyDescent="0.25">
      <c r="C14" s="50"/>
      <c r="D14" s="301" t="s">
        <v>172</v>
      </c>
      <c r="E14" s="302"/>
      <c r="F14" s="302"/>
      <c r="G14" s="302"/>
      <c r="H14" s="302"/>
      <c r="I14" s="302"/>
      <c r="J14" s="302"/>
      <c r="K14" s="302"/>
      <c r="L14" s="302"/>
      <c r="M14" s="302"/>
      <c r="N14" s="302"/>
      <c r="O14" s="302"/>
      <c r="P14" s="302"/>
      <c r="Q14" s="303"/>
      <c r="R14" s="51"/>
    </row>
    <row r="15" spans="3:19" ht="99.9" customHeight="1" thickTop="1" x14ac:dyDescent="0.2">
      <c r="C15" s="50"/>
      <c r="D15" s="70"/>
      <c r="E15" s="206" t="s">
        <v>323</v>
      </c>
      <c r="F15" s="289" t="s">
        <v>326</v>
      </c>
      <c r="G15" s="290"/>
      <c r="H15" s="304" t="s">
        <v>905</v>
      </c>
      <c r="I15" s="305"/>
      <c r="J15" s="306" t="s">
        <v>922</v>
      </c>
      <c r="K15" s="307"/>
      <c r="L15" s="308" t="s">
        <v>924</v>
      </c>
      <c r="M15" s="309"/>
      <c r="N15" s="310"/>
      <c r="O15" s="308" t="s">
        <v>925</v>
      </c>
      <c r="P15" s="309"/>
      <c r="Q15" s="311"/>
      <c r="R15" s="51"/>
    </row>
    <row r="16" spans="3:19" ht="99.9" customHeight="1" x14ac:dyDescent="0.2">
      <c r="C16" s="50"/>
      <c r="D16" s="70"/>
      <c r="E16" s="206" t="s">
        <v>310</v>
      </c>
      <c r="F16" s="289" t="s">
        <v>327</v>
      </c>
      <c r="G16" s="290"/>
      <c r="H16" s="312" t="s">
        <v>904</v>
      </c>
      <c r="I16" s="313"/>
      <c r="J16" s="314" t="s">
        <v>923</v>
      </c>
      <c r="K16" s="315"/>
      <c r="L16" s="316" t="s">
        <v>926</v>
      </c>
      <c r="M16" s="317"/>
      <c r="N16" s="318"/>
      <c r="O16" s="316" t="s">
        <v>927</v>
      </c>
      <c r="P16" s="317"/>
      <c r="Q16" s="319"/>
      <c r="R16" s="51"/>
    </row>
    <row r="17" spans="3:18" ht="99.9" customHeight="1" thickBot="1" x14ac:dyDescent="0.25">
      <c r="C17" s="50"/>
      <c r="D17" s="71"/>
      <c r="E17" s="206" t="s">
        <v>311</v>
      </c>
      <c r="F17" s="289" t="s">
        <v>328</v>
      </c>
      <c r="G17" s="290"/>
      <c r="H17" s="320" t="s">
        <v>903</v>
      </c>
      <c r="I17" s="321"/>
      <c r="J17" s="322" t="s">
        <v>928</v>
      </c>
      <c r="K17" s="323"/>
      <c r="L17" s="324" t="s">
        <v>929</v>
      </c>
      <c r="M17" s="325"/>
      <c r="N17" s="326"/>
      <c r="O17" s="324" t="s">
        <v>930</v>
      </c>
      <c r="P17" s="325"/>
      <c r="Q17" s="327"/>
      <c r="R17" s="51"/>
    </row>
    <row r="18" spans="3:18" ht="18.600000000000001" thickTop="1" x14ac:dyDescent="0.2">
      <c r="C18" s="50"/>
      <c r="D18" s="4"/>
      <c r="E18" s="4"/>
      <c r="F18" s="4"/>
      <c r="G18" s="4"/>
      <c r="H18" s="4"/>
      <c r="I18" s="4"/>
      <c r="J18" s="4"/>
      <c r="K18" s="4"/>
      <c r="L18" s="4"/>
      <c r="M18" s="4"/>
      <c r="N18" s="4"/>
      <c r="O18" s="4"/>
      <c r="P18" s="4"/>
      <c r="Q18" s="4"/>
      <c r="R18" s="51"/>
    </row>
    <row r="19" spans="3:18" ht="19.8" x14ac:dyDescent="0.2">
      <c r="C19" s="50"/>
      <c r="D19" s="52" t="s">
        <v>329</v>
      </c>
      <c r="E19" s="4"/>
      <c r="F19" s="4"/>
      <c r="G19" s="4"/>
      <c r="H19" s="4"/>
      <c r="I19" s="4"/>
      <c r="J19" s="4"/>
      <c r="K19" s="4"/>
      <c r="L19" s="4"/>
      <c r="M19" s="4"/>
      <c r="N19" s="4"/>
      <c r="O19" s="4"/>
      <c r="P19" s="4"/>
      <c r="Q19" s="4"/>
      <c r="R19" s="51"/>
    </row>
    <row r="20" spans="3:18" ht="41.25" customHeight="1" x14ac:dyDescent="0.2">
      <c r="C20" s="50"/>
      <c r="D20" s="31" t="s">
        <v>312</v>
      </c>
      <c r="E20" s="283" t="s">
        <v>317</v>
      </c>
      <c r="F20" s="284"/>
      <c r="G20" s="204" t="s">
        <v>313</v>
      </c>
      <c r="H20" s="283" t="s">
        <v>370</v>
      </c>
      <c r="I20" s="284"/>
      <c r="J20" s="283" t="s">
        <v>316</v>
      </c>
      <c r="K20" s="284"/>
      <c r="L20" s="283" t="s">
        <v>315</v>
      </c>
      <c r="M20" s="285"/>
      <c r="N20" s="284"/>
      <c r="O20" s="283" t="s">
        <v>314</v>
      </c>
      <c r="P20" s="285"/>
      <c r="Q20" s="284"/>
      <c r="R20" s="51"/>
    </row>
    <row r="21" spans="3:18" ht="18.600000000000001" thickBot="1" x14ac:dyDescent="0.25">
      <c r="C21" s="50"/>
      <c r="D21" s="297" t="s">
        <v>330</v>
      </c>
      <c r="E21" s="298"/>
      <c r="F21" s="298"/>
      <c r="G21" s="298"/>
      <c r="H21" s="298"/>
      <c r="I21" s="298"/>
      <c r="J21" s="298"/>
      <c r="K21" s="298"/>
      <c r="L21" s="298"/>
      <c r="M21" s="298"/>
      <c r="N21" s="298"/>
      <c r="O21" s="298"/>
      <c r="P21" s="298"/>
      <c r="Q21" s="299"/>
      <c r="R21" s="51"/>
    </row>
    <row r="22" spans="3:18" ht="99.9" customHeight="1" thickTop="1" x14ac:dyDescent="0.2">
      <c r="C22" s="50"/>
      <c r="D22" s="72"/>
      <c r="E22" s="328" t="s">
        <v>334</v>
      </c>
      <c r="F22" s="329"/>
      <c r="G22" s="202" t="s">
        <v>331</v>
      </c>
      <c r="H22" s="304" t="s">
        <v>912</v>
      </c>
      <c r="I22" s="305"/>
      <c r="J22" s="306" t="s">
        <v>899</v>
      </c>
      <c r="K22" s="307"/>
      <c r="L22" s="308" t="s">
        <v>914</v>
      </c>
      <c r="M22" s="309"/>
      <c r="N22" s="310"/>
      <c r="O22" s="308" t="s">
        <v>913</v>
      </c>
      <c r="P22" s="309"/>
      <c r="Q22" s="311"/>
      <c r="R22" s="51"/>
    </row>
    <row r="23" spans="3:18" ht="99.9" customHeight="1" x14ac:dyDescent="0.2">
      <c r="C23" s="50"/>
      <c r="D23" s="72"/>
      <c r="E23" s="328" t="s">
        <v>335</v>
      </c>
      <c r="F23" s="329"/>
      <c r="G23" s="205" t="s">
        <v>339</v>
      </c>
      <c r="H23" s="312" t="s">
        <v>891</v>
      </c>
      <c r="I23" s="313"/>
      <c r="J23" s="314" t="s">
        <v>892</v>
      </c>
      <c r="K23" s="315"/>
      <c r="L23" s="316" t="s">
        <v>914</v>
      </c>
      <c r="M23" s="317"/>
      <c r="N23" s="318"/>
      <c r="O23" s="316" t="s">
        <v>913</v>
      </c>
      <c r="P23" s="317"/>
      <c r="Q23" s="319"/>
      <c r="R23" s="51"/>
    </row>
    <row r="24" spans="3:18" ht="99.9" customHeight="1" x14ac:dyDescent="0.2">
      <c r="C24" s="50"/>
      <c r="D24" s="72"/>
      <c r="E24" s="328" t="s">
        <v>332</v>
      </c>
      <c r="F24" s="329"/>
      <c r="G24" s="205" t="s">
        <v>339</v>
      </c>
      <c r="H24" s="312" t="s">
        <v>893</v>
      </c>
      <c r="I24" s="313"/>
      <c r="J24" s="314" t="s">
        <v>894</v>
      </c>
      <c r="K24" s="315"/>
      <c r="L24" s="316" t="s">
        <v>915</v>
      </c>
      <c r="M24" s="317"/>
      <c r="N24" s="318"/>
      <c r="O24" s="316" t="s">
        <v>916</v>
      </c>
      <c r="P24" s="317"/>
      <c r="Q24" s="319"/>
      <c r="R24" s="51"/>
    </row>
    <row r="25" spans="3:18" ht="99.9" customHeight="1" x14ac:dyDescent="0.2">
      <c r="C25" s="50"/>
      <c r="D25" s="72"/>
      <c r="E25" s="328" t="s">
        <v>333</v>
      </c>
      <c r="F25" s="329"/>
      <c r="G25" s="205" t="s">
        <v>339</v>
      </c>
      <c r="H25" s="312" t="s">
        <v>895</v>
      </c>
      <c r="I25" s="313"/>
      <c r="J25" s="314" t="s">
        <v>917</v>
      </c>
      <c r="K25" s="315"/>
      <c r="L25" s="316" t="s">
        <v>918</v>
      </c>
      <c r="M25" s="317"/>
      <c r="N25" s="318"/>
      <c r="O25" s="316" t="s">
        <v>919</v>
      </c>
      <c r="P25" s="317"/>
      <c r="Q25" s="319"/>
      <c r="R25" s="51"/>
    </row>
    <row r="26" spans="3:18" ht="99.9" customHeight="1" thickBot="1" x14ac:dyDescent="0.25">
      <c r="C26" s="50"/>
      <c r="D26" s="69"/>
      <c r="E26" s="328" t="s">
        <v>336</v>
      </c>
      <c r="F26" s="329"/>
      <c r="G26" s="205" t="s">
        <v>340</v>
      </c>
      <c r="H26" s="320" t="s">
        <v>899</v>
      </c>
      <c r="I26" s="321"/>
      <c r="J26" s="322" t="s">
        <v>900</v>
      </c>
      <c r="K26" s="323"/>
      <c r="L26" s="324" t="s">
        <v>914</v>
      </c>
      <c r="M26" s="325"/>
      <c r="N26" s="326"/>
      <c r="O26" s="324" t="s">
        <v>913</v>
      </c>
      <c r="P26" s="325"/>
      <c r="Q26" s="327"/>
      <c r="R26" s="51"/>
    </row>
    <row r="27" spans="3:18" ht="19.2" thickTop="1" thickBot="1" x14ac:dyDescent="0.25">
      <c r="C27" s="50"/>
      <c r="D27" s="286" t="s">
        <v>337</v>
      </c>
      <c r="E27" s="287"/>
      <c r="F27" s="287"/>
      <c r="G27" s="287"/>
      <c r="H27" s="287"/>
      <c r="I27" s="287"/>
      <c r="J27" s="287"/>
      <c r="K27" s="287"/>
      <c r="L27" s="287"/>
      <c r="M27" s="287"/>
      <c r="N27" s="287"/>
      <c r="O27" s="287"/>
      <c r="P27" s="287"/>
      <c r="Q27" s="288"/>
      <c r="R27" s="51"/>
    </row>
    <row r="28" spans="3:18" ht="99.9" customHeight="1" thickTop="1" thickBot="1" x14ac:dyDescent="0.25">
      <c r="C28" s="50"/>
      <c r="D28" s="69"/>
      <c r="E28" s="328" t="s">
        <v>338</v>
      </c>
      <c r="F28" s="329"/>
      <c r="G28" s="203" t="s">
        <v>340</v>
      </c>
      <c r="H28" s="291" t="s">
        <v>896</v>
      </c>
      <c r="I28" s="292"/>
      <c r="J28" s="293" t="s">
        <v>897</v>
      </c>
      <c r="K28" s="294"/>
      <c r="L28" s="295" t="s">
        <v>931</v>
      </c>
      <c r="M28" s="266"/>
      <c r="N28" s="296"/>
      <c r="O28" s="295" t="s">
        <v>916</v>
      </c>
      <c r="P28" s="266"/>
      <c r="Q28" s="267"/>
      <c r="R28" s="51"/>
    </row>
    <row r="29" spans="3:18" ht="19.2" thickTop="1" thickBot="1" x14ac:dyDescent="0.25">
      <c r="C29" s="50"/>
      <c r="D29" s="286" t="s">
        <v>341</v>
      </c>
      <c r="E29" s="287"/>
      <c r="F29" s="287"/>
      <c r="G29" s="287"/>
      <c r="H29" s="287"/>
      <c r="I29" s="287"/>
      <c r="J29" s="287"/>
      <c r="K29" s="287"/>
      <c r="L29" s="287"/>
      <c r="M29" s="287"/>
      <c r="N29" s="287"/>
      <c r="O29" s="287"/>
      <c r="P29" s="287"/>
      <c r="Q29" s="288"/>
      <c r="R29" s="51"/>
    </row>
    <row r="30" spans="3:18" ht="99.9" customHeight="1" thickTop="1" thickBot="1" x14ac:dyDescent="0.25">
      <c r="C30" s="50"/>
      <c r="D30" s="69"/>
      <c r="E30" s="330" t="s">
        <v>342</v>
      </c>
      <c r="F30" s="330"/>
      <c r="G30" s="203" t="s">
        <v>343</v>
      </c>
      <c r="H30" s="291" t="s">
        <v>898</v>
      </c>
      <c r="I30" s="292"/>
      <c r="J30" s="293" t="s">
        <v>889</v>
      </c>
      <c r="K30" s="294"/>
      <c r="L30" s="295" t="s">
        <v>932</v>
      </c>
      <c r="M30" s="266"/>
      <c r="N30" s="296"/>
      <c r="O30" s="295" t="s">
        <v>933</v>
      </c>
      <c r="P30" s="266"/>
      <c r="Q30" s="267"/>
      <c r="R30" s="51"/>
    </row>
    <row r="31" spans="3:18" ht="19.2" thickTop="1" thickBot="1" x14ac:dyDescent="0.25">
      <c r="C31" s="50"/>
      <c r="D31" s="301" t="s">
        <v>344</v>
      </c>
      <c r="E31" s="302"/>
      <c r="F31" s="302"/>
      <c r="G31" s="302"/>
      <c r="H31" s="302"/>
      <c r="I31" s="302"/>
      <c r="J31" s="302"/>
      <c r="K31" s="302"/>
      <c r="L31" s="302"/>
      <c r="M31" s="302"/>
      <c r="N31" s="302"/>
      <c r="O31" s="302"/>
      <c r="P31" s="302"/>
      <c r="Q31" s="303"/>
      <c r="R31" s="51"/>
    </row>
    <row r="32" spans="3:18" ht="99.9" customHeight="1" thickTop="1" thickBot="1" x14ac:dyDescent="0.25">
      <c r="C32" s="50"/>
      <c r="D32" s="71"/>
      <c r="E32" s="330" t="s">
        <v>345</v>
      </c>
      <c r="F32" s="330"/>
      <c r="G32" s="203" t="s">
        <v>340</v>
      </c>
      <c r="H32" s="291" t="s">
        <v>899</v>
      </c>
      <c r="I32" s="292"/>
      <c r="J32" s="293" t="s">
        <v>900</v>
      </c>
      <c r="K32" s="294"/>
      <c r="L32" s="295" t="s">
        <v>934</v>
      </c>
      <c r="M32" s="266"/>
      <c r="N32" s="296"/>
      <c r="O32" s="295" t="s">
        <v>935</v>
      </c>
      <c r="P32" s="266"/>
      <c r="Q32" s="267"/>
      <c r="R32" s="51"/>
    </row>
    <row r="33" spans="3:18" ht="18.600000000000001" thickTop="1" x14ac:dyDescent="0.2">
      <c r="C33" s="50"/>
      <c r="D33" s="4"/>
      <c r="E33" s="4"/>
      <c r="F33" s="4"/>
      <c r="G33" s="4"/>
      <c r="H33" s="4"/>
      <c r="I33" s="4"/>
      <c r="J33" s="4"/>
      <c r="K33" s="4"/>
      <c r="L33" s="4"/>
      <c r="M33" s="4"/>
      <c r="N33" s="4"/>
      <c r="O33" s="4"/>
      <c r="P33" s="4"/>
      <c r="Q33" s="4"/>
      <c r="R33" s="51"/>
    </row>
    <row r="34" spans="3:18" ht="18" x14ac:dyDescent="0.2">
      <c r="C34" s="50"/>
      <c r="D34" s="65" t="s">
        <v>619</v>
      </c>
      <c r="E34" s="4"/>
      <c r="F34" s="4"/>
      <c r="G34" s="4"/>
      <c r="H34" s="4"/>
      <c r="I34" s="4"/>
      <c r="J34" s="4"/>
      <c r="K34" s="4"/>
      <c r="L34" s="4"/>
      <c r="M34" s="4"/>
      <c r="N34" s="4"/>
      <c r="O34" s="4"/>
      <c r="P34" s="4"/>
      <c r="Q34" s="4"/>
      <c r="R34" s="51"/>
    </row>
    <row r="35" spans="3:18" ht="41.25" customHeight="1" thickBot="1" x14ac:dyDescent="0.25">
      <c r="C35" s="50"/>
      <c r="D35" s="32" t="s">
        <v>312</v>
      </c>
      <c r="E35" s="32" t="s">
        <v>317</v>
      </c>
      <c r="F35" s="337" t="s">
        <v>313</v>
      </c>
      <c r="G35" s="338"/>
      <c r="H35" s="337" t="s">
        <v>370</v>
      </c>
      <c r="I35" s="338"/>
      <c r="J35" s="337" t="s">
        <v>316</v>
      </c>
      <c r="K35" s="338"/>
      <c r="L35" s="337" t="s">
        <v>315</v>
      </c>
      <c r="M35" s="339"/>
      <c r="N35" s="338"/>
      <c r="O35" s="337" t="s">
        <v>314</v>
      </c>
      <c r="P35" s="339"/>
      <c r="Q35" s="338"/>
      <c r="R35" s="51"/>
    </row>
    <row r="36" spans="3:18" ht="18.600000000000001" thickTop="1" x14ac:dyDescent="0.2">
      <c r="C36" s="50"/>
      <c r="D36" s="331"/>
      <c r="E36" s="332"/>
      <c r="F36" s="332"/>
      <c r="G36" s="332"/>
      <c r="H36" s="332"/>
      <c r="I36" s="332"/>
      <c r="J36" s="332"/>
      <c r="K36" s="332"/>
      <c r="L36" s="332"/>
      <c r="M36" s="332"/>
      <c r="N36" s="332"/>
      <c r="O36" s="332"/>
      <c r="P36" s="332"/>
      <c r="Q36" s="333"/>
      <c r="R36" s="51"/>
    </row>
    <row r="37" spans="3:18" ht="50.1" customHeight="1" thickBot="1" x14ac:dyDescent="0.25">
      <c r="C37" s="50"/>
      <c r="D37" s="197"/>
      <c r="E37" s="198"/>
      <c r="F37" s="334"/>
      <c r="G37" s="335"/>
      <c r="H37" s="336"/>
      <c r="I37" s="321"/>
      <c r="J37" s="322"/>
      <c r="K37" s="323"/>
      <c r="L37" s="324"/>
      <c r="M37" s="325"/>
      <c r="N37" s="326"/>
      <c r="O37" s="324"/>
      <c r="P37" s="325"/>
      <c r="Q37" s="327"/>
      <c r="R37" s="51"/>
    </row>
    <row r="38" spans="3:18" ht="18.600000000000001" thickTop="1" x14ac:dyDescent="0.2">
      <c r="C38" s="50"/>
      <c r="D38" s="331"/>
      <c r="E38" s="332"/>
      <c r="F38" s="332"/>
      <c r="G38" s="332"/>
      <c r="H38" s="332"/>
      <c r="I38" s="332"/>
      <c r="J38" s="332"/>
      <c r="K38" s="332"/>
      <c r="L38" s="332"/>
      <c r="M38" s="332"/>
      <c r="N38" s="332"/>
      <c r="O38" s="332"/>
      <c r="P38" s="332"/>
      <c r="Q38" s="333"/>
      <c r="R38" s="51"/>
    </row>
    <row r="39" spans="3:18" ht="50.1" customHeight="1" thickBot="1" x14ac:dyDescent="0.25">
      <c r="C39" s="50"/>
      <c r="D39" s="197"/>
      <c r="E39" s="198"/>
      <c r="F39" s="334"/>
      <c r="G39" s="335"/>
      <c r="H39" s="336"/>
      <c r="I39" s="321"/>
      <c r="J39" s="322"/>
      <c r="K39" s="323"/>
      <c r="L39" s="324"/>
      <c r="M39" s="325"/>
      <c r="N39" s="326"/>
      <c r="O39" s="324"/>
      <c r="P39" s="325"/>
      <c r="Q39" s="327"/>
      <c r="R39" s="51"/>
    </row>
    <row r="40" spans="3:18" ht="18.600000000000001" thickTop="1" x14ac:dyDescent="0.2">
      <c r="C40" s="50"/>
      <c r="D40" s="331"/>
      <c r="E40" s="332"/>
      <c r="F40" s="332"/>
      <c r="G40" s="332"/>
      <c r="H40" s="332"/>
      <c r="I40" s="332"/>
      <c r="J40" s="332"/>
      <c r="K40" s="332"/>
      <c r="L40" s="332"/>
      <c r="M40" s="332"/>
      <c r="N40" s="332"/>
      <c r="O40" s="332"/>
      <c r="P40" s="332"/>
      <c r="Q40" s="333"/>
      <c r="R40" s="51"/>
    </row>
    <row r="41" spans="3:18" ht="50.1" customHeight="1" thickBot="1" x14ac:dyDescent="0.25">
      <c r="C41" s="50"/>
      <c r="D41" s="197"/>
      <c r="E41" s="198"/>
      <c r="F41" s="334"/>
      <c r="G41" s="335"/>
      <c r="H41" s="336"/>
      <c r="I41" s="321"/>
      <c r="J41" s="322"/>
      <c r="K41" s="323"/>
      <c r="L41" s="324"/>
      <c r="M41" s="325"/>
      <c r="N41" s="326"/>
      <c r="O41" s="324"/>
      <c r="P41" s="325"/>
      <c r="Q41" s="327"/>
      <c r="R41" s="51"/>
    </row>
    <row r="42" spans="3:18" ht="18.600000000000001" thickTop="1" x14ac:dyDescent="0.2">
      <c r="C42" s="50"/>
      <c r="D42" s="331"/>
      <c r="E42" s="332"/>
      <c r="F42" s="332"/>
      <c r="G42" s="332"/>
      <c r="H42" s="332"/>
      <c r="I42" s="332"/>
      <c r="J42" s="332"/>
      <c r="K42" s="332"/>
      <c r="L42" s="332"/>
      <c r="M42" s="332"/>
      <c r="N42" s="332"/>
      <c r="O42" s="332"/>
      <c r="P42" s="332"/>
      <c r="Q42" s="333"/>
      <c r="R42" s="51"/>
    </row>
    <row r="43" spans="3:18" ht="50.1" customHeight="1" thickBot="1" x14ac:dyDescent="0.25">
      <c r="C43" s="50"/>
      <c r="D43" s="197"/>
      <c r="E43" s="198"/>
      <c r="F43" s="334"/>
      <c r="G43" s="335"/>
      <c r="H43" s="336"/>
      <c r="I43" s="321"/>
      <c r="J43" s="322"/>
      <c r="K43" s="323"/>
      <c r="L43" s="324"/>
      <c r="M43" s="325"/>
      <c r="N43" s="326"/>
      <c r="O43" s="324"/>
      <c r="P43" s="325"/>
      <c r="Q43" s="327"/>
      <c r="R43" s="51"/>
    </row>
    <row r="44" spans="3:18" ht="18.600000000000001" thickTop="1" x14ac:dyDescent="0.2">
      <c r="C44" s="50"/>
      <c r="D44" s="331"/>
      <c r="E44" s="332"/>
      <c r="F44" s="332"/>
      <c r="G44" s="332"/>
      <c r="H44" s="332"/>
      <c r="I44" s="332"/>
      <c r="J44" s="332"/>
      <c r="K44" s="332"/>
      <c r="L44" s="332"/>
      <c r="M44" s="332"/>
      <c r="N44" s="332"/>
      <c r="O44" s="332"/>
      <c r="P44" s="332"/>
      <c r="Q44" s="333"/>
      <c r="R44" s="51"/>
    </row>
    <row r="45" spans="3:18" ht="50.1" customHeight="1" thickBot="1" x14ac:dyDescent="0.25">
      <c r="C45" s="50"/>
      <c r="D45" s="197"/>
      <c r="E45" s="198"/>
      <c r="F45" s="334"/>
      <c r="G45" s="335"/>
      <c r="H45" s="336"/>
      <c r="I45" s="321"/>
      <c r="J45" s="322"/>
      <c r="K45" s="323"/>
      <c r="L45" s="324"/>
      <c r="M45" s="325"/>
      <c r="N45" s="326"/>
      <c r="O45" s="324"/>
      <c r="P45" s="325"/>
      <c r="Q45" s="327"/>
      <c r="R45" s="51"/>
    </row>
    <row r="46" spans="3:18" ht="18.600000000000001" thickTop="1" x14ac:dyDescent="0.2">
      <c r="C46" s="50"/>
      <c r="D46" s="4"/>
      <c r="E46" s="4"/>
      <c r="F46" s="4"/>
      <c r="G46" s="4"/>
      <c r="H46" s="4"/>
      <c r="I46" s="4"/>
      <c r="J46" s="4"/>
      <c r="K46" s="4"/>
      <c r="L46" s="4"/>
      <c r="M46" s="4"/>
      <c r="N46" s="4"/>
      <c r="O46" s="4"/>
      <c r="P46" s="4"/>
      <c r="Q46" s="4"/>
      <c r="R46" s="51"/>
    </row>
    <row r="47" spans="3:18" s="211" customFormat="1" ht="18" x14ac:dyDescent="0.2">
      <c r="C47" s="212"/>
      <c r="D47" s="67" t="s">
        <v>693</v>
      </c>
      <c r="E47" s="67"/>
      <c r="F47" s="67"/>
      <c r="G47" s="67"/>
      <c r="H47" s="67"/>
      <c r="I47" s="67"/>
      <c r="J47" s="67"/>
      <c r="K47" s="67"/>
      <c r="L47" s="67"/>
      <c r="M47" s="67"/>
      <c r="N47" s="67"/>
      <c r="O47" s="67"/>
      <c r="P47" s="67"/>
      <c r="Q47" s="217"/>
      <c r="R47" s="213"/>
    </row>
    <row r="48" spans="3:18" s="211" customFormat="1" ht="97.5" customHeight="1" x14ac:dyDescent="0.2">
      <c r="C48" s="212"/>
      <c r="D48" s="271" t="s">
        <v>795</v>
      </c>
      <c r="E48" s="272"/>
      <c r="F48" s="272"/>
      <c r="G48" s="272"/>
      <c r="H48" s="272"/>
      <c r="I48" s="272"/>
      <c r="J48" s="272"/>
      <c r="K48" s="272"/>
      <c r="L48" s="272"/>
      <c r="M48" s="272"/>
      <c r="N48" s="272"/>
      <c r="O48" s="272"/>
      <c r="P48" s="272"/>
      <c r="Q48" s="273"/>
      <c r="R48" s="213"/>
    </row>
    <row r="49" spans="3:18" s="211" customFormat="1" ht="18" x14ac:dyDescent="0.2">
      <c r="C49" s="212"/>
      <c r="D49" s="67"/>
      <c r="E49" s="67"/>
      <c r="F49" s="67"/>
      <c r="G49" s="67"/>
      <c r="H49" s="67"/>
      <c r="I49" s="67"/>
      <c r="J49" s="67"/>
      <c r="K49" s="67"/>
      <c r="L49" s="67"/>
      <c r="M49" s="67"/>
      <c r="N49" s="67"/>
      <c r="O49" s="67"/>
      <c r="P49" s="67"/>
      <c r="Q49" s="217"/>
      <c r="R49" s="213"/>
    </row>
    <row r="50" spans="3:18" ht="18.75" customHeight="1" x14ac:dyDescent="0.2"/>
    <row r="51" spans="3:18" ht="18.75" customHeight="1" x14ac:dyDescent="0.2"/>
    <row r="52" spans="3:18" ht="18.75" customHeight="1" x14ac:dyDescent="0.2"/>
    <row r="53" spans="3:18" ht="18.75" customHeight="1" x14ac:dyDescent="0.2"/>
    <row r="54" spans="3:18" ht="18.75" customHeight="1" x14ac:dyDescent="0.2"/>
    <row r="55" spans="3:18" ht="18.75" customHeight="1" x14ac:dyDescent="0.2"/>
    <row r="56" spans="3:18" ht="18.75" customHeight="1" x14ac:dyDescent="0.2"/>
    <row r="57" spans="3:18" ht="18.75" customHeight="1" x14ac:dyDescent="0.2"/>
    <row r="58" spans="3:18" ht="18.75" customHeight="1" x14ac:dyDescent="0.2"/>
    <row r="59" spans="3:18" ht="18.75" customHeight="1" x14ac:dyDescent="0.2"/>
    <row r="60" spans="3:18" ht="18.75" customHeight="1" x14ac:dyDescent="0.2"/>
    <row r="61" spans="3:18" ht="18.75" customHeight="1" x14ac:dyDescent="0.2"/>
    <row r="62" spans="3:18" ht="18.75" customHeight="1" x14ac:dyDescent="0.2"/>
    <row r="63" spans="3:18" ht="18.75" customHeight="1" x14ac:dyDescent="0.2"/>
    <row r="64" spans="3:18"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sheetData>
  <sheetProtection algorithmName="SHA-512" hashValue="xJuSnzwOzuxYTuzTxQw86dBBhcyCtYkmwomLGh9dJOp+54Ifs9eh5Rufy35wQeij5gpwYR2x7Tt2HUbLh+xI3g==" saltValue="eaaFnZBBU4RCD+Zzry8tnw==" spinCount="100000" sheet="1" formatColumns="0" formatRows="0"/>
  <mergeCells count="128">
    <mergeCell ref="D40:Q40"/>
    <mergeCell ref="F41:G41"/>
    <mergeCell ref="H41:I41"/>
    <mergeCell ref="J41:K41"/>
    <mergeCell ref="L41:N41"/>
    <mergeCell ref="O41:Q41"/>
    <mergeCell ref="D38:Q38"/>
    <mergeCell ref="F39:G39"/>
    <mergeCell ref="H39:I39"/>
    <mergeCell ref="J39:K39"/>
    <mergeCell ref="L39:N39"/>
    <mergeCell ref="O39:Q39"/>
    <mergeCell ref="D44:Q44"/>
    <mergeCell ref="F45:G45"/>
    <mergeCell ref="H45:I45"/>
    <mergeCell ref="J45:K45"/>
    <mergeCell ref="L45:N45"/>
    <mergeCell ref="O45:Q45"/>
    <mergeCell ref="D42:Q42"/>
    <mergeCell ref="F43:G43"/>
    <mergeCell ref="H43:I43"/>
    <mergeCell ref="J43:K43"/>
    <mergeCell ref="L43:N43"/>
    <mergeCell ref="O43:Q43"/>
    <mergeCell ref="D36:Q36"/>
    <mergeCell ref="F37:G37"/>
    <mergeCell ref="H37:I37"/>
    <mergeCell ref="J37:K37"/>
    <mergeCell ref="L37:N37"/>
    <mergeCell ref="O37:Q37"/>
    <mergeCell ref="E32:F32"/>
    <mergeCell ref="H32:I32"/>
    <mergeCell ref="J32:K32"/>
    <mergeCell ref="L32:N32"/>
    <mergeCell ref="O32:Q32"/>
    <mergeCell ref="F35:G35"/>
    <mergeCell ref="H35:I35"/>
    <mergeCell ref="J35:K35"/>
    <mergeCell ref="L35:N35"/>
    <mergeCell ref="O35:Q35"/>
    <mergeCell ref="E30:F30"/>
    <mergeCell ref="H30:I30"/>
    <mergeCell ref="J30:K30"/>
    <mergeCell ref="L30:N30"/>
    <mergeCell ref="O30:Q30"/>
    <mergeCell ref="D31:Q31"/>
    <mergeCell ref="E28:F28"/>
    <mergeCell ref="H28:I28"/>
    <mergeCell ref="J28:K28"/>
    <mergeCell ref="L28:N28"/>
    <mergeCell ref="O28:Q28"/>
    <mergeCell ref="D29:Q29"/>
    <mergeCell ref="E26:F26"/>
    <mergeCell ref="H26:I26"/>
    <mergeCell ref="J26:K26"/>
    <mergeCell ref="L26:N26"/>
    <mergeCell ref="O26:Q26"/>
    <mergeCell ref="D27:Q27"/>
    <mergeCell ref="E24:F24"/>
    <mergeCell ref="H24:I24"/>
    <mergeCell ref="J24:K24"/>
    <mergeCell ref="L24:N24"/>
    <mergeCell ref="O24:Q24"/>
    <mergeCell ref="E25:F25"/>
    <mergeCell ref="H25:I25"/>
    <mergeCell ref="J25:K25"/>
    <mergeCell ref="L25:N25"/>
    <mergeCell ref="O25:Q25"/>
    <mergeCell ref="E22:F22"/>
    <mergeCell ref="H22:I22"/>
    <mergeCell ref="J22:K22"/>
    <mergeCell ref="L22:N22"/>
    <mergeCell ref="O22:Q22"/>
    <mergeCell ref="E23:F23"/>
    <mergeCell ref="H23:I23"/>
    <mergeCell ref="J23:K23"/>
    <mergeCell ref="L23:N23"/>
    <mergeCell ref="O23:Q23"/>
    <mergeCell ref="E20:F20"/>
    <mergeCell ref="H20:I20"/>
    <mergeCell ref="J20:K20"/>
    <mergeCell ref="L20:N20"/>
    <mergeCell ref="O20:Q20"/>
    <mergeCell ref="D21:Q21"/>
    <mergeCell ref="F16:G16"/>
    <mergeCell ref="H16:I16"/>
    <mergeCell ref="J16:K16"/>
    <mergeCell ref="L16:N16"/>
    <mergeCell ref="O16:Q16"/>
    <mergeCell ref="F17:G17"/>
    <mergeCell ref="H17:I17"/>
    <mergeCell ref="J17:K17"/>
    <mergeCell ref="L17:N17"/>
    <mergeCell ref="O17:Q17"/>
    <mergeCell ref="H15:I15"/>
    <mergeCell ref="J15:K15"/>
    <mergeCell ref="L15:N15"/>
    <mergeCell ref="O15:Q15"/>
    <mergeCell ref="D12:Q12"/>
    <mergeCell ref="F13:G13"/>
    <mergeCell ref="H13:I13"/>
    <mergeCell ref="J13:K13"/>
    <mergeCell ref="L13:N13"/>
    <mergeCell ref="O13:Q13"/>
    <mergeCell ref="D48:Q48"/>
    <mergeCell ref="C5:R5"/>
    <mergeCell ref="F7:G7"/>
    <mergeCell ref="H7:I7"/>
    <mergeCell ref="J7:K7"/>
    <mergeCell ref="L7:N7"/>
    <mergeCell ref="O7:Q7"/>
    <mergeCell ref="F1:O1"/>
    <mergeCell ref="P2:Q2"/>
    <mergeCell ref="D10:Q10"/>
    <mergeCell ref="C4:R4"/>
    <mergeCell ref="F11:G11"/>
    <mergeCell ref="H11:I11"/>
    <mergeCell ref="J11:K11"/>
    <mergeCell ref="L11:N11"/>
    <mergeCell ref="O11:Q11"/>
    <mergeCell ref="D8:Q8"/>
    <mergeCell ref="F9:G9"/>
    <mergeCell ref="H9:I9"/>
    <mergeCell ref="J9:K9"/>
    <mergeCell ref="L9:N9"/>
    <mergeCell ref="O9:Q9"/>
    <mergeCell ref="D14:Q14"/>
    <mergeCell ref="F15:G15"/>
  </mergeCells>
  <phoneticPr fontId="1"/>
  <hyperlinks>
    <hyperlink ref="P2:Q2" location="'自己診断内容一覧（参照用）'!A1" display="自己診断内容一覧（参照用）" xr:uid="{505D98B5-BBFA-4E56-B710-4C1D787718E4}"/>
  </hyperlinks>
  <pageMargins left="0.70866141732283472" right="0.70866141732283472" top="0.55118110236220474" bottom="0.39370078740157483" header="0.31496062992125984" footer="0.31496062992125984"/>
  <pageSetup paperSize="9" scale="59" fitToHeight="10" orientation="portrait" r:id="rId1"/>
  <headerFooter differentFirst="1"/>
  <rowBreaks count="1" manualBreakCount="1">
    <brk id="25" min="2"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BB713-15F0-44BE-A30D-F90DCFAF1A45}">
  <dimension ref="A1:T819"/>
  <sheetViews>
    <sheetView showGridLines="0" view="pageBreakPreview" topLeftCell="B13"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600000000000001" thickBot="1" x14ac:dyDescent="0.25">
      <c r="C7" s="57"/>
      <c r="D7" s="7"/>
      <c r="E7" s="8"/>
      <c r="F7" s="8"/>
      <c r="G7" s="8"/>
      <c r="H7" s="8"/>
      <c r="I7" s="8"/>
      <c r="J7" s="8"/>
      <c r="K7" s="8"/>
      <c r="L7" s="8"/>
      <c r="M7" s="8"/>
      <c r="N7" s="8"/>
      <c r="O7" s="8"/>
      <c r="P7" s="8"/>
      <c r="Q7" s="8"/>
      <c r="R7" s="56"/>
    </row>
    <row r="8" spans="3:20" ht="58.5" customHeight="1" thickTop="1" thickBot="1" x14ac:dyDescent="0.25">
      <c r="C8" s="57"/>
      <c r="D8" s="257" t="s">
        <v>173</v>
      </c>
      <c r="E8" s="258"/>
      <c r="F8" s="258"/>
      <c r="G8" s="258"/>
      <c r="H8" s="258"/>
      <c r="I8" s="258"/>
      <c r="J8" s="258"/>
      <c r="K8" s="258"/>
      <c r="L8" s="258"/>
      <c r="M8" s="258"/>
      <c r="N8" s="258"/>
      <c r="O8" s="258"/>
      <c r="P8" s="258"/>
      <c r="Q8" s="259"/>
      <c r="R8" s="56"/>
    </row>
    <row r="9" spans="3:20" ht="18.600000000000001" thickTop="1"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6" thickTop="1" thickBot="1" x14ac:dyDescent="0.25">
      <c r="C11" s="57"/>
      <c r="D11" s="8"/>
      <c r="E11" s="15">
        <v>1</v>
      </c>
      <c r="F11" s="200"/>
      <c r="G11" s="15">
        <v>4</v>
      </c>
      <c r="H11" s="200"/>
      <c r="I11" s="5" t="s">
        <v>18</v>
      </c>
      <c r="J11" s="260" t="s">
        <v>174</v>
      </c>
      <c r="K11" s="260"/>
      <c r="L11" s="260"/>
      <c r="M11" s="260"/>
      <c r="N11" s="260"/>
      <c r="O11" s="260"/>
      <c r="P11" s="261"/>
      <c r="Q11" s="26"/>
      <c r="R11" s="56"/>
    </row>
    <row r="12" spans="3:20" ht="57" customHeight="1" thickTop="1" x14ac:dyDescent="0.2">
      <c r="C12" s="57"/>
      <c r="D12" s="8"/>
      <c r="E12" s="8"/>
      <c r="F12" s="8"/>
      <c r="G12" s="8"/>
      <c r="H12" s="8"/>
      <c r="I12" s="5" t="s">
        <v>19</v>
      </c>
      <c r="J12" s="260" t="s">
        <v>79</v>
      </c>
      <c r="K12" s="260"/>
      <c r="L12" s="260"/>
      <c r="M12" s="260"/>
      <c r="N12" s="260"/>
      <c r="O12" s="260"/>
      <c r="P12" s="261"/>
      <c r="Q12" s="26"/>
      <c r="R12" s="56"/>
    </row>
    <row r="13" spans="3:20" ht="57.75" customHeight="1" x14ac:dyDescent="0.2">
      <c r="C13" s="57"/>
      <c r="D13" s="8"/>
      <c r="E13" s="8"/>
      <c r="F13" s="8"/>
      <c r="G13" s="8"/>
      <c r="H13" s="8"/>
      <c r="I13" s="5" t="s">
        <v>20</v>
      </c>
      <c r="J13" s="260" t="s">
        <v>175</v>
      </c>
      <c r="K13" s="260"/>
      <c r="L13" s="260"/>
      <c r="M13" s="260"/>
      <c r="N13" s="260"/>
      <c r="O13" s="260"/>
      <c r="P13" s="261"/>
      <c r="Q13" s="26"/>
      <c r="R13" s="56"/>
    </row>
    <row r="14" spans="3:20" ht="59.25" customHeight="1" x14ac:dyDescent="0.2">
      <c r="C14" s="57"/>
      <c r="D14" s="8"/>
      <c r="E14" s="8"/>
      <c r="F14" s="8"/>
      <c r="G14" s="8"/>
      <c r="H14" s="8"/>
      <c r="I14" s="5" t="s">
        <v>21</v>
      </c>
      <c r="J14" s="260" t="s">
        <v>176</v>
      </c>
      <c r="K14" s="260"/>
      <c r="L14" s="260"/>
      <c r="M14" s="260"/>
      <c r="N14" s="260"/>
      <c r="O14" s="260"/>
      <c r="P14" s="261"/>
      <c r="Q14" s="26"/>
      <c r="R14" s="56"/>
    </row>
    <row r="15" spans="3:20" ht="38.25" customHeight="1" x14ac:dyDescent="0.2">
      <c r="C15" s="57"/>
      <c r="D15" s="8"/>
      <c r="E15" s="8"/>
      <c r="F15" s="8"/>
      <c r="G15" s="8"/>
      <c r="H15" s="8"/>
      <c r="I15" s="5" t="s">
        <v>22</v>
      </c>
      <c r="J15" s="260" t="s">
        <v>80</v>
      </c>
      <c r="K15" s="260"/>
      <c r="L15" s="260"/>
      <c r="M15" s="260"/>
      <c r="N15" s="260"/>
      <c r="O15" s="260"/>
      <c r="P15" s="261"/>
      <c r="Q15" s="26"/>
      <c r="R15" s="56"/>
    </row>
    <row r="16" spans="3:20" ht="57.75" customHeight="1" x14ac:dyDescent="0.2">
      <c r="C16" s="57"/>
      <c r="D16" s="8"/>
      <c r="E16" s="8"/>
      <c r="F16" s="8"/>
      <c r="G16" s="8"/>
      <c r="H16" s="8"/>
      <c r="I16" s="5" t="s">
        <v>23</v>
      </c>
      <c r="J16" s="260" t="s">
        <v>177</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841</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842</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351" customHeight="1" x14ac:dyDescent="0.2">
      <c r="C25" s="214"/>
      <c r="D25" s="271" t="s">
        <v>739</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694</v>
      </c>
      <c r="E27" s="68"/>
      <c r="F27" s="68"/>
      <c r="G27" s="68"/>
      <c r="H27" s="68"/>
      <c r="I27" s="68"/>
      <c r="J27" s="68"/>
      <c r="K27" s="68"/>
      <c r="L27" s="68"/>
      <c r="M27" s="68"/>
      <c r="N27" s="68"/>
      <c r="O27" s="68"/>
      <c r="P27" s="68"/>
      <c r="Q27" s="218"/>
      <c r="R27" s="215"/>
    </row>
    <row r="28" spans="3:18" s="211" customFormat="1" ht="18.899999999999999" customHeight="1" x14ac:dyDescent="0.2">
      <c r="C28" s="214"/>
      <c r="D28" s="277" t="s">
        <v>740</v>
      </c>
      <c r="E28" s="278"/>
      <c r="F28" s="278"/>
      <c r="G28" s="278"/>
      <c r="H28" s="278"/>
      <c r="I28" s="278"/>
      <c r="J28" s="278"/>
      <c r="K28" s="278"/>
      <c r="L28" s="278"/>
      <c r="M28" s="278"/>
      <c r="N28" s="278"/>
      <c r="O28" s="278"/>
      <c r="P28" s="278"/>
      <c r="Q28" s="279"/>
      <c r="R28" s="215"/>
    </row>
    <row r="29" spans="3:18" ht="18.600000000000001" thickBot="1" x14ac:dyDescent="0.25">
      <c r="C29" s="58"/>
      <c r="D29" s="59"/>
      <c r="E29" s="59"/>
      <c r="F29" s="59"/>
      <c r="G29" s="59"/>
      <c r="H29" s="59"/>
      <c r="I29" s="59"/>
      <c r="J29" s="59"/>
      <c r="K29" s="59"/>
      <c r="L29" s="59"/>
      <c r="M29" s="59"/>
      <c r="N29" s="59"/>
      <c r="O29" s="59"/>
      <c r="P29" s="59"/>
      <c r="Q29" s="216"/>
      <c r="R29" s="60"/>
    </row>
    <row r="30" spans="3:18" ht="18.75" customHeight="1" x14ac:dyDescent="0.2"/>
    <row r="31" spans="3:18" ht="18.75" customHeight="1" x14ac:dyDescent="0.2"/>
    <row r="32" spans="3: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qD53vQHmUG0ieRVdYHggaROLd9FyT2SYiBsUB6frelWC8bm1RnpQ/KVxhBfYb7IC/oGzFAtVhl3EVQAd64XooA==" saltValue="jp5w3w70rmIubAUqNw0s7A==" spinCount="100000" sheet="1" formatColumns="0" formatRows="0"/>
  <mergeCells count="17">
    <mergeCell ref="E22:P22"/>
    <mergeCell ref="J15:P15"/>
    <mergeCell ref="C4:R4"/>
    <mergeCell ref="C5:R5"/>
    <mergeCell ref="D28:Q28"/>
    <mergeCell ref="J13:P13"/>
    <mergeCell ref="J14:P14"/>
    <mergeCell ref="D25:Q25"/>
    <mergeCell ref="J16:P16"/>
    <mergeCell ref="E18:P18"/>
    <mergeCell ref="E19:P19"/>
    <mergeCell ref="E21:P21"/>
    <mergeCell ref="F1:O1"/>
    <mergeCell ref="P2:Q2"/>
    <mergeCell ref="D8:Q8"/>
    <mergeCell ref="J11:P11"/>
    <mergeCell ref="J12:P12"/>
  </mergeCells>
  <phoneticPr fontId="1"/>
  <conditionalFormatting sqref="E11">
    <cfRule type="expression" dxfId="98" priority="32">
      <formula>E11=""</formula>
    </cfRule>
  </conditionalFormatting>
  <conditionalFormatting sqref="E18:P18">
    <cfRule type="expression" dxfId="97" priority="64">
      <formula>OR(E11="回答不能",G11="回答不能")</formula>
    </cfRule>
  </conditionalFormatting>
  <conditionalFormatting sqref="E19:P19">
    <cfRule type="expression" dxfId="96" priority="48">
      <formula>AND(OR(E11="回答不能",G11="回答不能"),E19="")</formula>
    </cfRule>
  </conditionalFormatting>
  <conditionalFormatting sqref="G11">
    <cfRule type="expression" dxfId="95" priority="31">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C8CCC3D9-98AB-43E3-884D-B6087375F182}">
      <formula1>成熟度レベル</formula1>
    </dataValidation>
    <dataValidation allowBlank="1" showInputMessage="1" showErrorMessage="1" promptTitle="成熟度判定のエビデンスの例" prompt="下部（２８行目）参照" sqref="E19:P19" xr:uid="{54D537C2-1600-45AF-B731-ABF8A4819F85}"/>
  </dataValidations>
  <hyperlinks>
    <hyperlink ref="P2:Q2" location="'自己診断内容一覧（参照用）'!A1" display="自己診断内容一覧（参照用）" xr:uid="{EAB0F29B-D504-4206-81D8-9B026705241E}"/>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ECF2-C72E-4B06-B240-9FB94EA20991}">
  <dimension ref="A1:T819"/>
  <sheetViews>
    <sheetView showGridLines="0" view="pageBreakPreview" topLeftCell="B12"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58.5" customHeight="1" x14ac:dyDescent="0.2">
      <c r="C8" s="57"/>
      <c r="D8" s="280" t="s">
        <v>178</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 customHeight="1" thickTop="1" thickBot="1" x14ac:dyDescent="0.25">
      <c r="C11" s="57"/>
      <c r="D11" s="8"/>
      <c r="E11" s="15">
        <v>1</v>
      </c>
      <c r="F11" s="200"/>
      <c r="G11" s="15">
        <v>5</v>
      </c>
      <c r="H11" s="200"/>
      <c r="I11" s="5" t="s">
        <v>18</v>
      </c>
      <c r="J11" s="260" t="s">
        <v>179</v>
      </c>
      <c r="K11" s="260"/>
      <c r="L11" s="260"/>
      <c r="M11" s="260"/>
      <c r="N11" s="260"/>
      <c r="O11" s="260"/>
      <c r="P11" s="261"/>
      <c r="Q11" s="26"/>
      <c r="R11" s="56"/>
    </row>
    <row r="12" spans="3:20" ht="42" customHeight="1" thickTop="1" x14ac:dyDescent="0.2">
      <c r="C12" s="57"/>
      <c r="D12" s="8"/>
      <c r="E12" s="8"/>
      <c r="F12" s="8"/>
      <c r="G12" s="8"/>
      <c r="H12" s="8"/>
      <c r="I12" s="5" t="s">
        <v>19</v>
      </c>
      <c r="J12" s="260" t="s">
        <v>180</v>
      </c>
      <c r="K12" s="260"/>
      <c r="L12" s="260"/>
      <c r="M12" s="260"/>
      <c r="N12" s="260"/>
      <c r="O12" s="260"/>
      <c r="P12" s="261"/>
      <c r="Q12" s="26"/>
      <c r="R12" s="56"/>
    </row>
    <row r="13" spans="3:20" ht="39.75" customHeight="1" x14ac:dyDescent="0.2">
      <c r="C13" s="57"/>
      <c r="D13" s="8"/>
      <c r="E13" s="8"/>
      <c r="F13" s="8"/>
      <c r="G13" s="8"/>
      <c r="H13" s="8"/>
      <c r="I13" s="5" t="s">
        <v>20</v>
      </c>
      <c r="J13" s="260" t="s">
        <v>181</v>
      </c>
      <c r="K13" s="260"/>
      <c r="L13" s="260"/>
      <c r="M13" s="260"/>
      <c r="N13" s="260"/>
      <c r="O13" s="260"/>
      <c r="P13" s="261"/>
      <c r="Q13" s="26"/>
      <c r="R13" s="56"/>
    </row>
    <row r="14" spans="3:20" ht="39" customHeight="1" x14ac:dyDescent="0.2">
      <c r="C14" s="57"/>
      <c r="D14" s="8"/>
      <c r="E14" s="8"/>
      <c r="F14" s="8"/>
      <c r="G14" s="8"/>
      <c r="H14" s="8"/>
      <c r="I14" s="5" t="s">
        <v>21</v>
      </c>
      <c r="J14" s="260" t="s">
        <v>182</v>
      </c>
      <c r="K14" s="260"/>
      <c r="L14" s="260"/>
      <c r="M14" s="260"/>
      <c r="N14" s="260"/>
      <c r="O14" s="260"/>
      <c r="P14" s="261"/>
      <c r="Q14" s="26"/>
      <c r="R14" s="56"/>
    </row>
    <row r="15" spans="3:20" ht="40.5" customHeight="1" x14ac:dyDescent="0.2">
      <c r="C15" s="57"/>
      <c r="D15" s="8"/>
      <c r="E15" s="8"/>
      <c r="F15" s="8"/>
      <c r="G15" s="8"/>
      <c r="H15" s="8"/>
      <c r="I15" s="5" t="s">
        <v>22</v>
      </c>
      <c r="J15" s="260" t="s">
        <v>183</v>
      </c>
      <c r="K15" s="260"/>
      <c r="L15" s="260"/>
      <c r="M15" s="260"/>
      <c r="N15" s="260"/>
      <c r="O15" s="260"/>
      <c r="P15" s="261"/>
      <c r="Q15" s="26"/>
      <c r="R15" s="56"/>
    </row>
    <row r="16" spans="3:20" ht="37.5" customHeight="1" x14ac:dyDescent="0.2">
      <c r="C16" s="57"/>
      <c r="D16" s="8"/>
      <c r="E16" s="8"/>
      <c r="F16" s="8"/>
      <c r="G16" s="8"/>
      <c r="H16" s="8"/>
      <c r="I16" s="5" t="s">
        <v>621</v>
      </c>
      <c r="J16" s="260" t="s">
        <v>184</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843</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844</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39" customHeight="1" x14ac:dyDescent="0.2">
      <c r="C25" s="214"/>
      <c r="D25" s="271" t="s">
        <v>741</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693</v>
      </c>
      <c r="E27" s="68"/>
      <c r="F27" s="68"/>
      <c r="G27" s="68"/>
      <c r="H27" s="68"/>
      <c r="I27" s="68"/>
      <c r="J27" s="68"/>
      <c r="K27" s="68"/>
      <c r="L27" s="68"/>
      <c r="M27" s="68"/>
      <c r="N27" s="68"/>
      <c r="O27" s="68"/>
      <c r="P27" s="68"/>
      <c r="Q27" s="218"/>
      <c r="R27" s="215"/>
    </row>
    <row r="28" spans="3:18" s="211" customFormat="1" ht="39" customHeight="1" x14ac:dyDescent="0.2">
      <c r="C28" s="214"/>
      <c r="D28" s="274" t="s">
        <v>742</v>
      </c>
      <c r="E28" s="275"/>
      <c r="F28" s="275"/>
      <c r="G28" s="275"/>
      <c r="H28" s="275"/>
      <c r="I28" s="275"/>
      <c r="J28" s="275"/>
      <c r="K28" s="275"/>
      <c r="L28" s="275"/>
      <c r="M28" s="275"/>
      <c r="N28" s="275"/>
      <c r="O28" s="275"/>
      <c r="P28" s="275"/>
      <c r="Q28" s="276"/>
      <c r="R28" s="215"/>
    </row>
    <row r="29" spans="3:18" s="211" customFormat="1" ht="18" x14ac:dyDescent="0.2">
      <c r="C29" s="214"/>
      <c r="D29" s="68"/>
      <c r="E29" s="68"/>
      <c r="F29" s="68"/>
      <c r="G29" s="68"/>
      <c r="H29" s="68"/>
      <c r="I29" s="68"/>
      <c r="J29" s="68"/>
      <c r="K29" s="68"/>
      <c r="L29" s="68"/>
      <c r="M29" s="68"/>
      <c r="N29" s="68"/>
      <c r="O29" s="68"/>
      <c r="P29" s="68"/>
      <c r="Q29" s="218"/>
      <c r="R29" s="215"/>
    </row>
    <row r="30" spans="3:18" s="211" customFormat="1" ht="18" x14ac:dyDescent="0.2">
      <c r="C30" s="214"/>
      <c r="D30" s="68" t="s">
        <v>694</v>
      </c>
      <c r="E30" s="68"/>
      <c r="F30" s="68"/>
      <c r="G30" s="68"/>
      <c r="H30" s="68"/>
      <c r="I30" s="68"/>
      <c r="J30" s="68"/>
      <c r="K30" s="68"/>
      <c r="L30" s="68"/>
      <c r="M30" s="68"/>
      <c r="N30" s="68"/>
      <c r="O30" s="68"/>
      <c r="P30" s="68"/>
      <c r="Q30" s="218"/>
      <c r="R30" s="215"/>
    </row>
    <row r="31" spans="3:18" s="211" customFormat="1" ht="18.899999999999999" customHeight="1" x14ac:dyDescent="0.2">
      <c r="C31" s="214"/>
      <c r="D31" s="277" t="s">
        <v>743</v>
      </c>
      <c r="E31" s="278"/>
      <c r="F31" s="278"/>
      <c r="G31" s="278"/>
      <c r="H31" s="278"/>
      <c r="I31" s="278"/>
      <c r="J31" s="278"/>
      <c r="K31" s="278"/>
      <c r="L31" s="278"/>
      <c r="M31" s="278"/>
      <c r="N31" s="278"/>
      <c r="O31" s="278"/>
      <c r="P31" s="278"/>
      <c r="Q31" s="279"/>
      <c r="R31" s="215"/>
    </row>
    <row r="32" spans="3:18" ht="18.600000000000001" thickBot="1" x14ac:dyDescent="0.25">
      <c r="C32" s="58"/>
      <c r="D32" s="59"/>
      <c r="E32" s="59"/>
      <c r="F32" s="59"/>
      <c r="G32" s="59"/>
      <c r="H32" s="59"/>
      <c r="I32" s="59"/>
      <c r="J32" s="59"/>
      <c r="K32" s="59"/>
      <c r="L32" s="59"/>
      <c r="M32" s="59"/>
      <c r="N32" s="59"/>
      <c r="O32" s="59"/>
      <c r="P32" s="59"/>
      <c r="Q32" s="216"/>
      <c r="R32" s="6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RW3HIRwt8K5Lkfj18QbidbT6fYQ/VJurFRBLJ/cUhBLdaQ1HYRbcgeXCknMWtjmrBpAM8evvNg+SX9YK1ESQFA==" saltValue="f+6krfOS+YZmGKwLe0vR8g=="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94" priority="30">
      <formula>E11=""</formula>
    </cfRule>
  </conditionalFormatting>
  <conditionalFormatting sqref="E18:P18">
    <cfRule type="expression" dxfId="93" priority="63">
      <formula>OR(E11="回答不能",G11="回答不能")</formula>
    </cfRule>
  </conditionalFormatting>
  <conditionalFormatting sqref="E19:P19">
    <cfRule type="expression" dxfId="92" priority="47">
      <formula>AND(OR(E11="回答不能",G11="回答不能"),E19="")</formula>
    </cfRule>
  </conditionalFormatting>
  <conditionalFormatting sqref="G11">
    <cfRule type="expression" dxfId="91" priority="29">
      <formula>G11=""</formula>
    </cfRule>
  </conditionalFormatting>
  <dataValidations count="2">
    <dataValidation allowBlank="1" showInputMessage="1" showErrorMessage="1" promptTitle="成熟度判定のエビデンスの例" prompt="下部（３１行目）参照" sqref="E19:P19" xr:uid="{309E8FE3-DFFA-408A-9E76-8032527ED35D}"/>
    <dataValidation type="list" allowBlank="1" showInputMessage="1" showErrorMessage="1" prompt="回答不能を選択した場合は「なぜその成熟度と判断したか」欄に理由を記入してください" sqref="E11 G11" xr:uid="{1EEBB699-37C2-4220-AAEA-D453B17DF68D}">
      <formula1>成熟度レベル</formula1>
    </dataValidation>
  </dataValidations>
  <hyperlinks>
    <hyperlink ref="P2:Q2" location="'自己診断内容一覧（参照用）'!A1" display="自己診断内容一覧（参照用）" xr:uid="{E64C7B5D-BE1E-4048-B348-0FB91E5CFF24}"/>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4928-8178-4C81-99D3-944E0D7FCA91}">
  <dimension ref="A1:T819"/>
  <sheetViews>
    <sheetView showGridLines="0" view="pageBreakPreview" topLeftCell="B19"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97.5" customHeight="1" x14ac:dyDescent="0.2">
      <c r="C8" s="57"/>
      <c r="D8" s="280" t="s">
        <v>789</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6" thickTop="1" thickBot="1" x14ac:dyDescent="0.25">
      <c r="C11" s="57"/>
      <c r="D11" s="8"/>
      <c r="E11" s="15">
        <v>1</v>
      </c>
      <c r="F11" s="200"/>
      <c r="G11" s="15">
        <v>5</v>
      </c>
      <c r="H11" s="200"/>
      <c r="I11" s="5" t="s">
        <v>18</v>
      </c>
      <c r="J11" s="260" t="s">
        <v>185</v>
      </c>
      <c r="K11" s="260"/>
      <c r="L11" s="260"/>
      <c r="M11" s="260"/>
      <c r="N11" s="260"/>
      <c r="O11" s="260"/>
      <c r="P11" s="261"/>
      <c r="Q11" s="26"/>
      <c r="R11" s="56"/>
    </row>
    <row r="12" spans="3:20" ht="37.5" customHeight="1" thickTop="1" x14ac:dyDescent="0.2">
      <c r="C12" s="57"/>
      <c r="D12" s="8"/>
      <c r="E12" s="8"/>
      <c r="F12" s="8"/>
      <c r="G12" s="8"/>
      <c r="H12" s="8"/>
      <c r="I12" s="5" t="s">
        <v>19</v>
      </c>
      <c r="J12" s="260" t="s">
        <v>186</v>
      </c>
      <c r="K12" s="260"/>
      <c r="L12" s="260"/>
      <c r="M12" s="260"/>
      <c r="N12" s="260"/>
      <c r="O12" s="260"/>
      <c r="P12" s="261"/>
      <c r="Q12" s="26"/>
      <c r="R12" s="56"/>
    </row>
    <row r="13" spans="3:20" ht="36.75" customHeight="1" x14ac:dyDescent="0.2">
      <c r="C13" s="57"/>
      <c r="D13" s="8"/>
      <c r="E13" s="8"/>
      <c r="F13" s="8"/>
      <c r="G13" s="8"/>
      <c r="H13" s="8"/>
      <c r="I13" s="5" t="s">
        <v>20</v>
      </c>
      <c r="J13" s="260" t="s">
        <v>187</v>
      </c>
      <c r="K13" s="260"/>
      <c r="L13" s="260"/>
      <c r="M13" s="260"/>
      <c r="N13" s="260"/>
      <c r="O13" s="260"/>
      <c r="P13" s="261"/>
      <c r="Q13" s="26"/>
      <c r="R13" s="56"/>
    </row>
    <row r="14" spans="3:20" ht="40.5" customHeight="1" x14ac:dyDescent="0.2">
      <c r="C14" s="57"/>
      <c r="D14" s="8"/>
      <c r="E14" s="8"/>
      <c r="F14" s="8"/>
      <c r="G14" s="8"/>
      <c r="H14" s="8"/>
      <c r="I14" s="5" t="s">
        <v>21</v>
      </c>
      <c r="J14" s="260" t="s">
        <v>188</v>
      </c>
      <c r="K14" s="260"/>
      <c r="L14" s="260"/>
      <c r="M14" s="260"/>
      <c r="N14" s="260"/>
      <c r="O14" s="260"/>
      <c r="P14" s="261"/>
      <c r="Q14" s="26"/>
      <c r="R14" s="56"/>
    </row>
    <row r="15" spans="3:20" ht="26.25" customHeight="1" x14ac:dyDescent="0.2">
      <c r="C15" s="57"/>
      <c r="D15" s="8"/>
      <c r="E15" s="8"/>
      <c r="F15" s="8"/>
      <c r="G15" s="8"/>
      <c r="H15" s="8"/>
      <c r="I15" s="5" t="s">
        <v>22</v>
      </c>
      <c r="J15" s="260" t="s">
        <v>189</v>
      </c>
      <c r="K15" s="260"/>
      <c r="L15" s="260"/>
      <c r="M15" s="260"/>
      <c r="N15" s="260"/>
      <c r="O15" s="260"/>
      <c r="P15" s="261"/>
      <c r="Q15" s="26"/>
      <c r="R15" s="56"/>
    </row>
    <row r="16" spans="3:20" ht="42" customHeight="1" x14ac:dyDescent="0.2">
      <c r="C16" s="57"/>
      <c r="D16" s="8"/>
      <c r="E16" s="8"/>
      <c r="F16" s="8"/>
      <c r="G16" s="8"/>
      <c r="H16" s="8"/>
      <c r="I16" s="5" t="s">
        <v>23</v>
      </c>
      <c r="J16" s="260" t="s">
        <v>190</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845</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846</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39" customHeight="1" x14ac:dyDescent="0.2">
      <c r="C25" s="214"/>
      <c r="D25" s="271" t="s">
        <v>744</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693</v>
      </c>
      <c r="E27" s="68"/>
      <c r="F27" s="68"/>
      <c r="G27" s="68"/>
      <c r="H27" s="68"/>
      <c r="I27" s="68"/>
      <c r="J27" s="68"/>
      <c r="K27" s="68"/>
      <c r="L27" s="68"/>
      <c r="M27" s="68"/>
      <c r="N27" s="68"/>
      <c r="O27" s="68"/>
      <c r="P27" s="68"/>
      <c r="Q27" s="218"/>
      <c r="R27" s="215"/>
    </row>
    <row r="28" spans="3:18" s="211" customFormat="1" ht="58.5" customHeight="1" x14ac:dyDescent="0.2">
      <c r="C28" s="214"/>
      <c r="D28" s="274" t="s">
        <v>745</v>
      </c>
      <c r="E28" s="275"/>
      <c r="F28" s="275"/>
      <c r="G28" s="275"/>
      <c r="H28" s="275"/>
      <c r="I28" s="275"/>
      <c r="J28" s="275"/>
      <c r="K28" s="275"/>
      <c r="L28" s="275"/>
      <c r="M28" s="275"/>
      <c r="N28" s="275"/>
      <c r="O28" s="275"/>
      <c r="P28" s="275"/>
      <c r="Q28" s="276"/>
      <c r="R28" s="215"/>
    </row>
    <row r="29" spans="3:18" s="211" customFormat="1" ht="18" x14ac:dyDescent="0.2">
      <c r="C29" s="214"/>
      <c r="D29" s="68"/>
      <c r="E29" s="68"/>
      <c r="F29" s="68"/>
      <c r="G29" s="68"/>
      <c r="H29" s="68"/>
      <c r="I29" s="68"/>
      <c r="J29" s="68"/>
      <c r="K29" s="68"/>
      <c r="L29" s="68"/>
      <c r="M29" s="68"/>
      <c r="N29" s="68"/>
      <c r="O29" s="68"/>
      <c r="P29" s="68"/>
      <c r="Q29" s="218"/>
      <c r="R29" s="215"/>
    </row>
    <row r="30" spans="3:18" s="211" customFormat="1" ht="18" x14ac:dyDescent="0.2">
      <c r="C30" s="214"/>
      <c r="D30" s="68" t="s">
        <v>694</v>
      </c>
      <c r="E30" s="68"/>
      <c r="F30" s="68"/>
      <c r="G30" s="68"/>
      <c r="H30" s="68"/>
      <c r="I30" s="68"/>
      <c r="J30" s="68"/>
      <c r="K30" s="68"/>
      <c r="L30" s="68"/>
      <c r="M30" s="68"/>
      <c r="N30" s="68"/>
      <c r="O30" s="68"/>
      <c r="P30" s="68"/>
      <c r="Q30" s="218"/>
      <c r="R30" s="215"/>
    </row>
    <row r="31" spans="3:18" s="211" customFormat="1" ht="18.899999999999999" customHeight="1" x14ac:dyDescent="0.2">
      <c r="C31" s="214"/>
      <c r="D31" s="277" t="s">
        <v>746</v>
      </c>
      <c r="E31" s="278"/>
      <c r="F31" s="278"/>
      <c r="G31" s="278"/>
      <c r="H31" s="278"/>
      <c r="I31" s="278"/>
      <c r="J31" s="278"/>
      <c r="K31" s="278"/>
      <c r="L31" s="278"/>
      <c r="M31" s="278"/>
      <c r="N31" s="278"/>
      <c r="O31" s="278"/>
      <c r="P31" s="278"/>
      <c r="Q31" s="279"/>
      <c r="R31" s="215"/>
    </row>
    <row r="32" spans="3:18" ht="18.600000000000001" thickBot="1" x14ac:dyDescent="0.25">
      <c r="C32" s="58"/>
      <c r="D32" s="59"/>
      <c r="E32" s="59"/>
      <c r="F32" s="59"/>
      <c r="G32" s="59"/>
      <c r="H32" s="59"/>
      <c r="I32" s="59"/>
      <c r="J32" s="59"/>
      <c r="K32" s="59"/>
      <c r="L32" s="59"/>
      <c r="M32" s="59"/>
      <c r="N32" s="59"/>
      <c r="O32" s="59"/>
      <c r="P32" s="59"/>
      <c r="Q32" s="216"/>
      <c r="R32" s="6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huXT1vvO/2x5XAn3Raw4ghM7LCL1wM65vKQRqNYnD9UuMKbctbB6RSn6gd7Bl9GSGdaSIfCyClqgRMPqmrV/Xg==" saltValue="CFIah9AcDtQNrSPQ8vqhJw=="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90" priority="28">
      <formula>E11=""</formula>
    </cfRule>
  </conditionalFormatting>
  <conditionalFormatting sqref="E18:P18">
    <cfRule type="expression" dxfId="89" priority="59">
      <formula>OR(E11="回答不能",G11="回答不能")</formula>
    </cfRule>
  </conditionalFormatting>
  <conditionalFormatting sqref="E19:P19">
    <cfRule type="expression" dxfId="88" priority="44">
      <formula>AND(OR(E11="回答不能",G11="回答不能"),E19="")</formula>
    </cfRule>
  </conditionalFormatting>
  <conditionalFormatting sqref="G11">
    <cfRule type="expression" dxfId="87" priority="27">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8AAFBE28-7EEE-47C8-8B32-DDE5D94A0447}">
      <formula1>成熟度レベル</formula1>
    </dataValidation>
    <dataValidation allowBlank="1" showInputMessage="1" showErrorMessage="1" promptTitle="成熟度判定のエビデンスの例" prompt="下部（３１行目）参照" sqref="E19:P19" xr:uid="{B5FA819F-525C-4A91-917D-5A1358839F61}"/>
  </dataValidations>
  <hyperlinks>
    <hyperlink ref="P2:Q2" location="'自己診断内容一覧（参照用）'!A1" display="自己診断内容一覧（参照用）" xr:uid="{C151E3E7-6C6C-40DF-827F-8B6495F5E639}"/>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8456-3CF2-44E2-A40B-0C281FB61AE1}">
  <dimension ref="A1:T819"/>
  <sheetViews>
    <sheetView showGridLines="0" view="pageBreakPreview" topLeftCell="B13"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117" customHeight="1" x14ac:dyDescent="0.2">
      <c r="C8" s="57"/>
      <c r="D8" s="280" t="s">
        <v>808</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6" thickTop="1" thickBot="1" x14ac:dyDescent="0.25">
      <c r="C11" s="57"/>
      <c r="D11" s="8"/>
      <c r="E11" s="15">
        <v>0</v>
      </c>
      <c r="F11" s="200"/>
      <c r="G11" s="15">
        <v>4</v>
      </c>
      <c r="H11" s="200"/>
      <c r="I11" s="5" t="s">
        <v>18</v>
      </c>
      <c r="J11" s="260" t="s">
        <v>191</v>
      </c>
      <c r="K11" s="260"/>
      <c r="L11" s="260"/>
      <c r="M11" s="260"/>
      <c r="N11" s="260"/>
      <c r="O11" s="260"/>
      <c r="P11" s="261"/>
      <c r="Q11" s="26"/>
      <c r="R11" s="56"/>
    </row>
    <row r="12" spans="3:20" ht="38.25" customHeight="1" thickTop="1" x14ac:dyDescent="0.2">
      <c r="C12" s="57"/>
      <c r="D12" s="8"/>
      <c r="E12" s="8"/>
      <c r="F12" s="8"/>
      <c r="G12" s="8"/>
      <c r="H12" s="8"/>
      <c r="I12" s="5" t="s">
        <v>19</v>
      </c>
      <c r="J12" s="260" t="s">
        <v>192</v>
      </c>
      <c r="K12" s="260"/>
      <c r="L12" s="260"/>
      <c r="M12" s="260"/>
      <c r="N12" s="260"/>
      <c r="O12" s="260"/>
      <c r="P12" s="261"/>
      <c r="Q12" s="26"/>
      <c r="R12" s="56"/>
    </row>
    <row r="13" spans="3:20" ht="44.25" customHeight="1" x14ac:dyDescent="0.2">
      <c r="C13" s="57"/>
      <c r="D13" s="8"/>
      <c r="E13" s="8"/>
      <c r="F13" s="8"/>
      <c r="G13" s="8"/>
      <c r="H13" s="8"/>
      <c r="I13" s="5" t="s">
        <v>20</v>
      </c>
      <c r="J13" s="260" t="s">
        <v>193</v>
      </c>
      <c r="K13" s="260"/>
      <c r="L13" s="260"/>
      <c r="M13" s="260"/>
      <c r="N13" s="260"/>
      <c r="O13" s="260"/>
      <c r="P13" s="261"/>
      <c r="Q13" s="26"/>
      <c r="R13" s="56"/>
    </row>
    <row r="14" spans="3:20" ht="42" customHeight="1" x14ac:dyDescent="0.2">
      <c r="C14" s="57"/>
      <c r="D14" s="8"/>
      <c r="E14" s="8"/>
      <c r="F14" s="8"/>
      <c r="G14" s="8"/>
      <c r="H14" s="8"/>
      <c r="I14" s="5" t="s">
        <v>21</v>
      </c>
      <c r="J14" s="260" t="s">
        <v>194</v>
      </c>
      <c r="K14" s="260"/>
      <c r="L14" s="260"/>
      <c r="M14" s="260"/>
      <c r="N14" s="260"/>
      <c r="O14" s="260"/>
      <c r="P14" s="261"/>
      <c r="Q14" s="26"/>
      <c r="R14" s="56"/>
    </row>
    <row r="15" spans="3:20" ht="40.5" customHeight="1" x14ac:dyDescent="0.2">
      <c r="C15" s="57"/>
      <c r="D15" s="8"/>
      <c r="E15" s="8"/>
      <c r="F15" s="8"/>
      <c r="G15" s="8"/>
      <c r="H15" s="8"/>
      <c r="I15" s="5" t="s">
        <v>22</v>
      </c>
      <c r="J15" s="260" t="s">
        <v>195</v>
      </c>
      <c r="K15" s="260"/>
      <c r="L15" s="260"/>
      <c r="M15" s="260"/>
      <c r="N15" s="260"/>
      <c r="O15" s="260"/>
      <c r="P15" s="261"/>
      <c r="Q15" s="26"/>
      <c r="R15" s="56"/>
    </row>
    <row r="16" spans="3:20" ht="40.5" customHeight="1" x14ac:dyDescent="0.2">
      <c r="C16" s="57"/>
      <c r="D16" s="8"/>
      <c r="E16" s="8"/>
      <c r="F16" s="8"/>
      <c r="G16" s="8"/>
      <c r="H16" s="8"/>
      <c r="I16" s="5" t="s">
        <v>23</v>
      </c>
      <c r="J16" s="260" t="s">
        <v>196</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847</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848</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58.5" customHeight="1" x14ac:dyDescent="0.2">
      <c r="C25" s="214"/>
      <c r="D25" s="271" t="s">
        <v>747</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693</v>
      </c>
      <c r="E27" s="68"/>
      <c r="F27" s="68"/>
      <c r="G27" s="68"/>
      <c r="H27" s="68"/>
      <c r="I27" s="68"/>
      <c r="J27" s="68"/>
      <c r="K27" s="68"/>
      <c r="L27" s="68"/>
      <c r="M27" s="68"/>
      <c r="N27" s="68"/>
      <c r="O27" s="68"/>
      <c r="P27" s="68"/>
      <c r="Q27" s="218"/>
      <c r="R27" s="215"/>
    </row>
    <row r="28" spans="3:18" s="211" customFormat="1" ht="39" customHeight="1" x14ac:dyDescent="0.2">
      <c r="C28" s="214"/>
      <c r="D28" s="271" t="s">
        <v>748</v>
      </c>
      <c r="E28" s="272"/>
      <c r="F28" s="272"/>
      <c r="G28" s="272"/>
      <c r="H28" s="272"/>
      <c r="I28" s="272"/>
      <c r="J28" s="272"/>
      <c r="K28" s="272"/>
      <c r="L28" s="272"/>
      <c r="M28" s="272"/>
      <c r="N28" s="272"/>
      <c r="O28" s="272"/>
      <c r="P28" s="272"/>
      <c r="Q28" s="273"/>
      <c r="R28" s="215"/>
    </row>
    <row r="29" spans="3:18" s="211" customFormat="1" ht="18" x14ac:dyDescent="0.2">
      <c r="C29" s="214"/>
      <c r="D29" s="68"/>
      <c r="E29" s="68"/>
      <c r="F29" s="68"/>
      <c r="G29" s="68"/>
      <c r="H29" s="68"/>
      <c r="I29" s="68"/>
      <c r="J29" s="68"/>
      <c r="K29" s="68"/>
      <c r="L29" s="68"/>
      <c r="M29" s="68"/>
      <c r="N29" s="68"/>
      <c r="O29" s="68"/>
      <c r="P29" s="68"/>
      <c r="Q29" s="218"/>
      <c r="R29" s="215"/>
    </row>
    <row r="30" spans="3:18" s="211" customFormat="1" ht="18" x14ac:dyDescent="0.2">
      <c r="C30" s="214"/>
      <c r="D30" s="68" t="s">
        <v>694</v>
      </c>
      <c r="E30" s="68"/>
      <c r="F30" s="68"/>
      <c r="G30" s="68"/>
      <c r="H30" s="68"/>
      <c r="I30" s="68"/>
      <c r="J30" s="68"/>
      <c r="K30" s="68"/>
      <c r="L30" s="68"/>
      <c r="M30" s="68"/>
      <c r="N30" s="68"/>
      <c r="O30" s="68"/>
      <c r="P30" s="68"/>
      <c r="Q30" s="218"/>
      <c r="R30" s="215"/>
    </row>
    <row r="31" spans="3:18" s="211" customFormat="1" ht="18.899999999999999" customHeight="1" x14ac:dyDescent="0.2">
      <c r="C31" s="214"/>
      <c r="D31" s="277" t="s">
        <v>749</v>
      </c>
      <c r="E31" s="278"/>
      <c r="F31" s="278"/>
      <c r="G31" s="278"/>
      <c r="H31" s="278"/>
      <c r="I31" s="278"/>
      <c r="J31" s="278"/>
      <c r="K31" s="278"/>
      <c r="L31" s="278"/>
      <c r="M31" s="278"/>
      <c r="N31" s="278"/>
      <c r="O31" s="278"/>
      <c r="P31" s="278"/>
      <c r="Q31" s="279"/>
      <c r="R31" s="215"/>
    </row>
    <row r="32" spans="3:18" ht="18.600000000000001" thickBot="1" x14ac:dyDescent="0.25">
      <c r="C32" s="58"/>
      <c r="D32" s="59"/>
      <c r="E32" s="59"/>
      <c r="F32" s="59"/>
      <c r="G32" s="59"/>
      <c r="H32" s="59"/>
      <c r="I32" s="59"/>
      <c r="J32" s="59"/>
      <c r="K32" s="59"/>
      <c r="L32" s="59"/>
      <c r="M32" s="59"/>
      <c r="N32" s="59"/>
      <c r="O32" s="59"/>
      <c r="P32" s="59"/>
      <c r="Q32" s="216"/>
      <c r="R32" s="6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YwvFBGr44F0gVTGVoZ2mT6VxupAhxFlckITKXT4vD+jskQUDKjUbnUd0gdOBGzSqPl3YSI8h11DSyuCIe8yCeQ==" saltValue="eoKB2eyUWaIgcPK2OkQiGQ=="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86" priority="26">
      <formula>E11=""</formula>
    </cfRule>
  </conditionalFormatting>
  <conditionalFormatting sqref="E18:P18">
    <cfRule type="expression" dxfId="85" priority="55">
      <formula>OR(E11="回答不能",G11="回答不能")</formula>
    </cfRule>
  </conditionalFormatting>
  <conditionalFormatting sqref="E19:P19">
    <cfRule type="expression" dxfId="84" priority="41">
      <formula>AND(OR(E11="回答不能",G11="回答不能"),E19="")</formula>
    </cfRule>
  </conditionalFormatting>
  <conditionalFormatting sqref="G11">
    <cfRule type="expression" dxfId="83" priority="25">
      <formula>G11=""</formula>
    </cfRule>
  </conditionalFormatting>
  <dataValidations count="2">
    <dataValidation allowBlank="1" showInputMessage="1" showErrorMessage="1" promptTitle="成熟度判定のエビデンスの例" prompt="下部（３１行目）参照" sqref="E19:P19" xr:uid="{8EE50DE9-C9AC-42A2-A14C-A33AD83F0317}"/>
    <dataValidation type="list" allowBlank="1" showInputMessage="1" showErrorMessage="1" prompt="回答不能を選択した場合は「なぜその成熟度と判断したか」欄に理由を記入してください" sqref="E11 G11" xr:uid="{65915285-DD1A-496F-903B-2E985B965FCF}">
      <formula1>成熟度レベル</formula1>
    </dataValidation>
  </dataValidations>
  <hyperlinks>
    <hyperlink ref="P2:Q2" location="'自己診断内容一覧（参照用）'!A1" display="自己診断内容一覧（参照用）" xr:uid="{8CEC0C8F-4AC8-423B-803B-A7E6DB4900C7}"/>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6A331-F354-47D8-BC13-59C986BD2304}">
  <dimension ref="A1:T819"/>
  <sheetViews>
    <sheetView showGridLines="0" view="pageBreakPreview" topLeftCell="B10" zoomScale="90" zoomScaleNormal="55" zoomScaleSheetLayoutView="90" workbookViewId="0">
      <selection activeCell="E19" sqref="E19:P19"/>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68.25" customHeight="1" x14ac:dyDescent="0.2">
      <c r="C8" s="57"/>
      <c r="D8" s="280" t="s">
        <v>197</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 customHeight="1" thickTop="1" thickBot="1" x14ac:dyDescent="0.25">
      <c r="C11" s="57"/>
      <c r="D11" s="8"/>
      <c r="E11" s="15">
        <v>1</v>
      </c>
      <c r="F11" s="200"/>
      <c r="G11" s="15">
        <v>5</v>
      </c>
      <c r="H11" s="200"/>
      <c r="I11" s="5" t="s">
        <v>18</v>
      </c>
      <c r="J11" s="260" t="s">
        <v>198</v>
      </c>
      <c r="K11" s="260"/>
      <c r="L11" s="260"/>
      <c r="M11" s="260"/>
      <c r="N11" s="260"/>
      <c r="O11" s="260"/>
      <c r="P11" s="261"/>
      <c r="Q11" s="26"/>
      <c r="R11" s="56"/>
    </row>
    <row r="12" spans="3:20" ht="24.75" customHeight="1" thickTop="1" x14ac:dyDescent="0.2">
      <c r="C12" s="57"/>
      <c r="D12" s="8"/>
      <c r="E12" s="8"/>
      <c r="F12" s="8"/>
      <c r="G12" s="8"/>
      <c r="H12" s="8"/>
      <c r="I12" s="5" t="s">
        <v>19</v>
      </c>
      <c r="J12" s="260" t="s">
        <v>199</v>
      </c>
      <c r="K12" s="260"/>
      <c r="L12" s="260"/>
      <c r="M12" s="260"/>
      <c r="N12" s="260"/>
      <c r="O12" s="260"/>
      <c r="P12" s="261"/>
      <c r="Q12" s="26"/>
      <c r="R12" s="56"/>
    </row>
    <row r="13" spans="3:20" ht="40.5" customHeight="1" x14ac:dyDescent="0.2">
      <c r="C13" s="57"/>
      <c r="D13" s="8"/>
      <c r="E13" s="8"/>
      <c r="F13" s="8"/>
      <c r="G13" s="8"/>
      <c r="H13" s="8"/>
      <c r="I13" s="5" t="s">
        <v>20</v>
      </c>
      <c r="J13" s="260" t="s">
        <v>200</v>
      </c>
      <c r="K13" s="260"/>
      <c r="L13" s="260"/>
      <c r="M13" s="260"/>
      <c r="N13" s="260"/>
      <c r="O13" s="260"/>
      <c r="P13" s="261"/>
      <c r="Q13" s="26"/>
      <c r="R13" s="56"/>
    </row>
    <row r="14" spans="3:20" ht="21.75" customHeight="1" x14ac:dyDescent="0.2">
      <c r="C14" s="57"/>
      <c r="D14" s="8"/>
      <c r="E14" s="8"/>
      <c r="F14" s="8"/>
      <c r="G14" s="8"/>
      <c r="H14" s="8"/>
      <c r="I14" s="5" t="s">
        <v>21</v>
      </c>
      <c r="J14" s="260" t="s">
        <v>201</v>
      </c>
      <c r="K14" s="260"/>
      <c r="L14" s="260"/>
      <c r="M14" s="260"/>
      <c r="N14" s="260"/>
      <c r="O14" s="260"/>
      <c r="P14" s="261"/>
      <c r="Q14" s="26"/>
      <c r="R14" s="56"/>
    </row>
    <row r="15" spans="3:20" ht="41.25" customHeight="1" x14ac:dyDescent="0.2">
      <c r="C15" s="57"/>
      <c r="D15" s="8"/>
      <c r="E15" s="8"/>
      <c r="F15" s="8"/>
      <c r="G15" s="8"/>
      <c r="H15" s="8"/>
      <c r="I15" s="5" t="s">
        <v>22</v>
      </c>
      <c r="J15" s="260" t="s">
        <v>202</v>
      </c>
      <c r="K15" s="260"/>
      <c r="L15" s="260"/>
      <c r="M15" s="260"/>
      <c r="N15" s="260"/>
      <c r="O15" s="260"/>
      <c r="P15" s="261"/>
      <c r="Q15" s="26"/>
      <c r="R15" s="56"/>
    </row>
    <row r="16" spans="3:20" ht="39.75" customHeight="1" x14ac:dyDescent="0.2">
      <c r="C16" s="57"/>
      <c r="D16" s="8"/>
      <c r="E16" s="8"/>
      <c r="F16" s="8"/>
      <c r="G16" s="8"/>
      <c r="H16" s="8"/>
      <c r="I16" s="5" t="s">
        <v>23</v>
      </c>
      <c r="J16" s="260" t="s">
        <v>203</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850</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849</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78" customHeight="1" x14ac:dyDescent="0.2">
      <c r="C25" s="214"/>
      <c r="D25" s="271" t="s">
        <v>750</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693</v>
      </c>
      <c r="E27" s="68"/>
      <c r="F27" s="68"/>
      <c r="G27" s="68"/>
      <c r="H27" s="68"/>
      <c r="I27" s="68"/>
      <c r="J27" s="68"/>
      <c r="K27" s="68"/>
      <c r="L27" s="68"/>
      <c r="M27" s="68"/>
      <c r="N27" s="68"/>
      <c r="O27" s="68"/>
      <c r="P27" s="68"/>
      <c r="Q27" s="218"/>
      <c r="R27" s="215"/>
    </row>
    <row r="28" spans="3:18" s="211" customFormat="1" ht="18.899999999999999" customHeight="1" x14ac:dyDescent="0.2">
      <c r="C28" s="214"/>
      <c r="D28" s="274" t="s">
        <v>751</v>
      </c>
      <c r="E28" s="275"/>
      <c r="F28" s="275"/>
      <c r="G28" s="275"/>
      <c r="H28" s="275"/>
      <c r="I28" s="275"/>
      <c r="J28" s="275"/>
      <c r="K28" s="275"/>
      <c r="L28" s="275"/>
      <c r="M28" s="275"/>
      <c r="N28" s="275"/>
      <c r="O28" s="275"/>
      <c r="P28" s="275"/>
      <c r="Q28" s="276"/>
      <c r="R28" s="215"/>
    </row>
    <row r="29" spans="3:18" s="211" customFormat="1" ht="18" x14ac:dyDescent="0.2">
      <c r="C29" s="214"/>
      <c r="D29" s="68"/>
      <c r="E29" s="68"/>
      <c r="F29" s="68"/>
      <c r="G29" s="68"/>
      <c r="H29" s="68"/>
      <c r="I29" s="68"/>
      <c r="J29" s="68"/>
      <c r="K29" s="68"/>
      <c r="L29" s="68"/>
      <c r="M29" s="68"/>
      <c r="N29" s="68"/>
      <c r="O29" s="68"/>
      <c r="P29" s="68"/>
      <c r="Q29" s="218"/>
      <c r="R29" s="215"/>
    </row>
    <row r="30" spans="3:18" s="211" customFormat="1" ht="18" x14ac:dyDescent="0.2">
      <c r="C30" s="214"/>
      <c r="D30" s="68" t="s">
        <v>694</v>
      </c>
      <c r="E30" s="68"/>
      <c r="F30" s="68"/>
      <c r="G30" s="68"/>
      <c r="H30" s="68"/>
      <c r="I30" s="68"/>
      <c r="J30" s="68"/>
      <c r="K30" s="68"/>
      <c r="L30" s="68"/>
      <c r="M30" s="68"/>
      <c r="N30" s="68"/>
      <c r="O30" s="68"/>
      <c r="P30" s="68"/>
      <c r="Q30" s="218"/>
      <c r="R30" s="215"/>
    </row>
    <row r="31" spans="3:18" s="211" customFormat="1" ht="18" x14ac:dyDescent="0.2">
      <c r="C31" s="214"/>
      <c r="D31" s="277" t="s">
        <v>752</v>
      </c>
      <c r="E31" s="278"/>
      <c r="F31" s="278"/>
      <c r="G31" s="278"/>
      <c r="H31" s="278"/>
      <c r="I31" s="278"/>
      <c r="J31" s="278"/>
      <c r="K31" s="278"/>
      <c r="L31" s="278"/>
      <c r="M31" s="278"/>
      <c r="N31" s="278"/>
      <c r="O31" s="278"/>
      <c r="P31" s="278"/>
      <c r="Q31" s="279"/>
      <c r="R31" s="215"/>
    </row>
    <row r="32" spans="3:18" ht="18.600000000000001" thickBot="1" x14ac:dyDescent="0.25">
      <c r="C32" s="58"/>
      <c r="D32" s="59"/>
      <c r="E32" s="59"/>
      <c r="F32" s="59"/>
      <c r="G32" s="59"/>
      <c r="H32" s="59"/>
      <c r="I32" s="59"/>
      <c r="J32" s="59"/>
      <c r="K32" s="59"/>
      <c r="L32" s="59"/>
      <c r="M32" s="59"/>
      <c r="N32" s="59"/>
      <c r="O32" s="59"/>
      <c r="P32" s="59"/>
      <c r="Q32" s="216"/>
      <c r="R32" s="6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TVgLkbIcU6IJ8C7ip5Fwo3CPOCEgIAzaYfGQxuc9gp5DuIujvtFJTSjYpzsRPXZlHWPdF56s4+/20JMJ9KvPMw==" saltValue="dI+YyUQqBqC25m6ismNQBg=="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82" priority="24">
      <formula>E11=""</formula>
    </cfRule>
  </conditionalFormatting>
  <conditionalFormatting sqref="E18:P18">
    <cfRule type="expression" dxfId="81" priority="51">
      <formula>OR(E11="回答不能",G11="回答不能")</formula>
    </cfRule>
  </conditionalFormatting>
  <conditionalFormatting sqref="E19:P19">
    <cfRule type="expression" dxfId="80" priority="38">
      <formula>AND(OR(E11="回答不能",G11="回答不能"),E19="")</formula>
    </cfRule>
  </conditionalFormatting>
  <conditionalFormatting sqref="G11">
    <cfRule type="expression" dxfId="79" priority="23">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FC7F7451-58F8-4DCF-BB57-370A60356660}">
      <formula1>成熟度レベル</formula1>
    </dataValidation>
    <dataValidation allowBlank="1" showInputMessage="1" showErrorMessage="1" promptTitle="成熟度判定のエビデンスの例" prompt="下部（３１行目）参照" sqref="E19:P19" xr:uid="{341E544A-57CE-4F4E-9ED4-298A4ED95351}"/>
  </dataValidations>
  <hyperlinks>
    <hyperlink ref="P2:Q2" location="'自己診断内容一覧（参照用）'!A1" display="自己診断内容一覧（参照用）" xr:uid="{FFDE0EB4-E767-481D-A559-EF75C06F2144}"/>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EEE6-B451-4A21-9FB2-A29E160E587A}">
  <dimension ref="A1:T819"/>
  <sheetViews>
    <sheetView showGridLines="0" view="pageBreakPreview" topLeftCell="B22"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58.5" customHeight="1" x14ac:dyDescent="0.2">
      <c r="C8" s="57"/>
      <c r="D8" s="280" t="s">
        <v>204</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6" thickTop="1" thickBot="1" x14ac:dyDescent="0.25">
      <c r="C11" s="57"/>
      <c r="D11" s="8"/>
      <c r="E11" s="15">
        <v>3</v>
      </c>
      <c r="F11" s="200"/>
      <c r="G11" s="15">
        <v>5</v>
      </c>
      <c r="H11" s="200"/>
      <c r="I11" s="5" t="s">
        <v>18</v>
      </c>
      <c r="J11" s="260" t="s">
        <v>205</v>
      </c>
      <c r="K11" s="260"/>
      <c r="L11" s="260"/>
      <c r="M11" s="260"/>
      <c r="N11" s="260"/>
      <c r="O11" s="260"/>
      <c r="P11" s="261"/>
      <c r="Q11" s="26"/>
      <c r="R11" s="56"/>
    </row>
    <row r="12" spans="3:20" ht="24" customHeight="1" thickTop="1" x14ac:dyDescent="0.2">
      <c r="C12" s="57"/>
      <c r="D12" s="8"/>
      <c r="E12" s="8"/>
      <c r="F12" s="8"/>
      <c r="G12" s="8"/>
      <c r="H12" s="8"/>
      <c r="I12" s="5" t="s">
        <v>19</v>
      </c>
      <c r="J12" s="260" t="s">
        <v>206</v>
      </c>
      <c r="K12" s="260"/>
      <c r="L12" s="260"/>
      <c r="M12" s="260"/>
      <c r="N12" s="260"/>
      <c r="O12" s="260"/>
      <c r="P12" s="261"/>
      <c r="Q12" s="26"/>
      <c r="R12" s="56"/>
    </row>
    <row r="13" spans="3:20" ht="36.75" customHeight="1" x14ac:dyDescent="0.2">
      <c r="C13" s="57"/>
      <c r="D13" s="8"/>
      <c r="E13" s="8"/>
      <c r="F13" s="8"/>
      <c r="G13" s="8"/>
      <c r="H13" s="8"/>
      <c r="I13" s="5" t="s">
        <v>20</v>
      </c>
      <c r="J13" s="260" t="s">
        <v>207</v>
      </c>
      <c r="K13" s="260"/>
      <c r="L13" s="260"/>
      <c r="M13" s="260"/>
      <c r="N13" s="260"/>
      <c r="O13" s="260"/>
      <c r="P13" s="261"/>
      <c r="Q13" s="26"/>
      <c r="R13" s="56"/>
    </row>
    <row r="14" spans="3:20" ht="39" customHeight="1" x14ac:dyDescent="0.2">
      <c r="C14" s="57"/>
      <c r="D14" s="8"/>
      <c r="E14" s="8"/>
      <c r="F14" s="8"/>
      <c r="G14" s="8"/>
      <c r="H14" s="8"/>
      <c r="I14" s="5" t="s">
        <v>21</v>
      </c>
      <c r="J14" s="260" t="s">
        <v>208</v>
      </c>
      <c r="K14" s="260"/>
      <c r="L14" s="260"/>
      <c r="M14" s="260"/>
      <c r="N14" s="260"/>
      <c r="O14" s="260"/>
      <c r="P14" s="261"/>
      <c r="Q14" s="26"/>
      <c r="R14" s="56"/>
    </row>
    <row r="15" spans="3:20" ht="39.75" customHeight="1" x14ac:dyDescent="0.2">
      <c r="C15" s="57"/>
      <c r="D15" s="8"/>
      <c r="E15" s="8"/>
      <c r="F15" s="8"/>
      <c r="G15" s="8"/>
      <c r="H15" s="8"/>
      <c r="I15" s="5" t="s">
        <v>22</v>
      </c>
      <c r="J15" s="260" t="s">
        <v>209</v>
      </c>
      <c r="K15" s="260"/>
      <c r="L15" s="260"/>
      <c r="M15" s="260"/>
      <c r="N15" s="260"/>
      <c r="O15" s="260"/>
      <c r="P15" s="261"/>
      <c r="Q15" s="26"/>
      <c r="R15" s="56"/>
    </row>
    <row r="16" spans="3:20" ht="42" customHeight="1" x14ac:dyDescent="0.2">
      <c r="C16" s="57"/>
      <c r="D16" s="8"/>
      <c r="E16" s="8"/>
      <c r="F16" s="8"/>
      <c r="G16" s="8"/>
      <c r="H16" s="8"/>
      <c r="I16" s="5" t="s">
        <v>23</v>
      </c>
      <c r="J16" s="260" t="s">
        <v>210</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851</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852</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185.4" customHeight="1" x14ac:dyDescent="0.2">
      <c r="C25" s="214"/>
      <c r="D25" s="271" t="s">
        <v>806</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693</v>
      </c>
      <c r="E27" s="68"/>
      <c r="F27" s="68"/>
      <c r="G27" s="68"/>
      <c r="H27" s="68"/>
      <c r="I27" s="68"/>
      <c r="J27" s="68"/>
      <c r="K27" s="68"/>
      <c r="L27" s="68"/>
      <c r="M27" s="68"/>
      <c r="N27" s="68"/>
      <c r="O27" s="68"/>
      <c r="P27" s="68"/>
      <c r="Q27" s="218"/>
      <c r="R27" s="215"/>
    </row>
    <row r="28" spans="3:18" s="211" customFormat="1" ht="18.899999999999999" customHeight="1" x14ac:dyDescent="0.2">
      <c r="C28" s="214"/>
      <c r="D28" s="274" t="s">
        <v>753</v>
      </c>
      <c r="E28" s="275"/>
      <c r="F28" s="275"/>
      <c r="G28" s="275"/>
      <c r="H28" s="275"/>
      <c r="I28" s="275"/>
      <c r="J28" s="275"/>
      <c r="K28" s="275"/>
      <c r="L28" s="275"/>
      <c r="M28" s="275"/>
      <c r="N28" s="275"/>
      <c r="O28" s="275"/>
      <c r="P28" s="275"/>
      <c r="Q28" s="276"/>
      <c r="R28" s="215"/>
    </row>
    <row r="29" spans="3:18" s="211" customFormat="1" ht="18" x14ac:dyDescent="0.2">
      <c r="C29" s="214"/>
      <c r="D29" s="68"/>
      <c r="E29" s="68"/>
      <c r="F29" s="68"/>
      <c r="G29" s="68"/>
      <c r="H29" s="68"/>
      <c r="I29" s="68"/>
      <c r="J29" s="68"/>
      <c r="K29" s="68"/>
      <c r="L29" s="68"/>
      <c r="M29" s="68"/>
      <c r="N29" s="68"/>
      <c r="O29" s="68"/>
      <c r="P29" s="68"/>
      <c r="Q29" s="218"/>
      <c r="R29" s="215"/>
    </row>
    <row r="30" spans="3:18" s="211" customFormat="1" ht="18" x14ac:dyDescent="0.2">
      <c r="C30" s="214"/>
      <c r="D30" s="68" t="s">
        <v>694</v>
      </c>
      <c r="E30" s="68"/>
      <c r="F30" s="68"/>
      <c r="G30" s="68"/>
      <c r="H30" s="68"/>
      <c r="I30" s="68"/>
      <c r="J30" s="68"/>
      <c r="K30" s="68"/>
      <c r="L30" s="68"/>
      <c r="M30" s="68"/>
      <c r="N30" s="68"/>
      <c r="O30" s="68"/>
      <c r="P30" s="68"/>
      <c r="Q30" s="218"/>
      <c r="R30" s="215"/>
    </row>
    <row r="31" spans="3:18" s="211" customFormat="1" ht="18.899999999999999" customHeight="1" x14ac:dyDescent="0.2">
      <c r="C31" s="214"/>
      <c r="D31" s="277" t="s">
        <v>754</v>
      </c>
      <c r="E31" s="278"/>
      <c r="F31" s="278"/>
      <c r="G31" s="278"/>
      <c r="H31" s="278"/>
      <c r="I31" s="278"/>
      <c r="J31" s="278"/>
      <c r="K31" s="278"/>
      <c r="L31" s="278"/>
      <c r="M31" s="278"/>
      <c r="N31" s="278"/>
      <c r="O31" s="278"/>
      <c r="P31" s="278"/>
      <c r="Q31" s="279"/>
      <c r="R31" s="215"/>
    </row>
    <row r="32" spans="3:18" ht="18.600000000000001" thickBot="1" x14ac:dyDescent="0.25">
      <c r="C32" s="58"/>
      <c r="D32" s="59"/>
      <c r="E32" s="59"/>
      <c r="F32" s="59"/>
      <c r="G32" s="59"/>
      <c r="H32" s="59"/>
      <c r="I32" s="59"/>
      <c r="J32" s="59"/>
      <c r="K32" s="59"/>
      <c r="L32" s="59"/>
      <c r="M32" s="59"/>
      <c r="N32" s="59"/>
      <c r="O32" s="59"/>
      <c r="P32" s="59"/>
      <c r="Q32" s="216"/>
      <c r="R32" s="6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P2NoXPC75sI+JO90Y0bxvn/zo3xY0b9cKwiyt0rMPpU2fc2/m7NmO5f1pNxshdiwTIk5/nZaxNEor77FUvnMTw==" saltValue="Xi2cuPbLgNnYLQmJT2DjBw=="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78" priority="22">
      <formula>E11=""</formula>
    </cfRule>
  </conditionalFormatting>
  <conditionalFormatting sqref="E18:P18">
    <cfRule type="expression" dxfId="77" priority="47">
      <formula>OR(E11="回答不能",G11="回答不能")</formula>
    </cfRule>
  </conditionalFormatting>
  <conditionalFormatting sqref="E19:P19">
    <cfRule type="expression" dxfId="76" priority="35">
      <formula>AND(OR(E11="回答不能",G11="回答不能"),E19="")</formula>
    </cfRule>
  </conditionalFormatting>
  <conditionalFormatting sqref="G11">
    <cfRule type="expression" dxfId="75" priority="21">
      <formula>G11=""</formula>
    </cfRule>
  </conditionalFormatting>
  <dataValidations count="2">
    <dataValidation allowBlank="1" showInputMessage="1" showErrorMessage="1" promptTitle="成熟度判定のエビデンスの例" prompt="下部（３１行目）参照" sqref="E19:P19" xr:uid="{89ECBFAA-94F3-4A57-AC2C-6C8C4436D12A}"/>
    <dataValidation type="list" allowBlank="1" showInputMessage="1" showErrorMessage="1" prompt="回答不能を選択した場合は「なぜその成熟度と判断したか」欄に理由を記入してください" sqref="E11 G11" xr:uid="{EACE6FF6-0D0E-441C-A0C1-EF30B2909584}">
      <formula1>成熟度レベル</formula1>
    </dataValidation>
  </dataValidations>
  <hyperlinks>
    <hyperlink ref="P2:Q2" location="'自己診断内容一覧（参照用）'!A1" display="自己診断内容一覧（参照用）" xr:uid="{3BF13A29-AF43-42E6-AFCF-28C52F63E9A7}"/>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D8898-8143-4D4F-BEAB-9DAA8435838E}">
  <dimension ref="A1:T818"/>
  <sheetViews>
    <sheetView showGridLines="0" view="pageBreakPreview" topLeftCell="B16"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97.5" customHeight="1" x14ac:dyDescent="0.2">
      <c r="C8" s="57"/>
      <c r="D8" s="280" t="s">
        <v>790</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6" thickTop="1" thickBot="1" x14ac:dyDescent="0.25">
      <c r="C11" s="57"/>
      <c r="D11" s="8"/>
      <c r="E11" s="15">
        <v>0</v>
      </c>
      <c r="F11" s="200"/>
      <c r="G11" s="15">
        <v>3</v>
      </c>
      <c r="H11" s="200"/>
      <c r="I11" s="5" t="s">
        <v>18</v>
      </c>
      <c r="J11" s="260" t="s">
        <v>211</v>
      </c>
      <c r="K11" s="260"/>
      <c r="L11" s="260"/>
      <c r="M11" s="260"/>
      <c r="N11" s="260"/>
      <c r="O11" s="260"/>
      <c r="P11" s="261"/>
      <c r="Q11" s="26"/>
      <c r="R11" s="56"/>
    </row>
    <row r="12" spans="3:20" ht="38.25" customHeight="1" thickTop="1" x14ac:dyDescent="0.2">
      <c r="C12" s="57"/>
      <c r="D12" s="8"/>
      <c r="E12" s="8"/>
      <c r="F12" s="8"/>
      <c r="G12" s="8"/>
      <c r="H12" s="8"/>
      <c r="I12" s="5" t="s">
        <v>19</v>
      </c>
      <c r="J12" s="260" t="s">
        <v>212</v>
      </c>
      <c r="K12" s="260"/>
      <c r="L12" s="260"/>
      <c r="M12" s="260"/>
      <c r="N12" s="260"/>
      <c r="O12" s="260"/>
      <c r="P12" s="261"/>
      <c r="Q12" s="26"/>
      <c r="R12" s="56"/>
    </row>
    <row r="13" spans="3:20" ht="38.25" customHeight="1" x14ac:dyDescent="0.2">
      <c r="C13" s="57"/>
      <c r="D13" s="8"/>
      <c r="E13" s="8"/>
      <c r="F13" s="8"/>
      <c r="G13" s="8"/>
      <c r="H13" s="8"/>
      <c r="I13" s="5" t="s">
        <v>20</v>
      </c>
      <c r="J13" s="260" t="s">
        <v>213</v>
      </c>
      <c r="K13" s="260"/>
      <c r="L13" s="260"/>
      <c r="M13" s="260"/>
      <c r="N13" s="260"/>
      <c r="O13" s="260"/>
      <c r="P13" s="261"/>
      <c r="Q13" s="26"/>
      <c r="R13" s="56"/>
    </row>
    <row r="14" spans="3:20" ht="38.25" customHeight="1" x14ac:dyDescent="0.2">
      <c r="C14" s="57"/>
      <c r="D14" s="8"/>
      <c r="E14" s="8"/>
      <c r="F14" s="8"/>
      <c r="G14" s="8"/>
      <c r="H14" s="8"/>
      <c r="I14" s="5" t="s">
        <v>21</v>
      </c>
      <c r="J14" s="260" t="s">
        <v>214</v>
      </c>
      <c r="K14" s="260"/>
      <c r="L14" s="260"/>
      <c r="M14" s="260"/>
      <c r="N14" s="260"/>
      <c r="O14" s="260"/>
      <c r="P14" s="261"/>
      <c r="Q14" s="26"/>
      <c r="R14" s="56"/>
    </row>
    <row r="15" spans="3:20" ht="57.75" customHeight="1" x14ac:dyDescent="0.2">
      <c r="C15" s="57"/>
      <c r="D15" s="8"/>
      <c r="E15" s="8"/>
      <c r="F15" s="8"/>
      <c r="G15" s="8"/>
      <c r="H15" s="8"/>
      <c r="I15" s="5" t="s">
        <v>22</v>
      </c>
      <c r="J15" s="260" t="s">
        <v>215</v>
      </c>
      <c r="K15" s="260"/>
      <c r="L15" s="260"/>
      <c r="M15" s="260"/>
      <c r="N15" s="260"/>
      <c r="O15" s="260"/>
      <c r="P15" s="261"/>
      <c r="Q15" s="26"/>
      <c r="R15" s="56"/>
    </row>
    <row r="16" spans="3:20" ht="40.5" customHeight="1" x14ac:dyDescent="0.2">
      <c r="C16" s="57"/>
      <c r="D16" s="8"/>
      <c r="E16" s="8"/>
      <c r="F16" s="8"/>
      <c r="G16" s="8"/>
      <c r="H16" s="8"/>
      <c r="I16" s="5" t="s">
        <v>23</v>
      </c>
      <c r="J16" s="260" t="s">
        <v>216</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853</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854</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39" customHeight="1" x14ac:dyDescent="0.2">
      <c r="C25" s="214"/>
      <c r="D25" s="271" t="s">
        <v>755</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693</v>
      </c>
      <c r="E27" s="68"/>
      <c r="F27" s="68"/>
      <c r="G27" s="68"/>
      <c r="H27" s="68"/>
      <c r="I27" s="68"/>
      <c r="J27" s="68"/>
      <c r="K27" s="68"/>
      <c r="L27" s="68"/>
      <c r="M27" s="68"/>
      <c r="N27" s="68"/>
      <c r="O27" s="68"/>
      <c r="P27" s="68"/>
      <c r="Q27" s="218"/>
      <c r="R27" s="215"/>
    </row>
    <row r="28" spans="3:18" s="211" customFormat="1" ht="18.899999999999999" customHeight="1" x14ac:dyDescent="0.2">
      <c r="C28" s="214"/>
      <c r="D28" s="274" t="s">
        <v>756</v>
      </c>
      <c r="E28" s="275"/>
      <c r="F28" s="275"/>
      <c r="G28" s="275"/>
      <c r="H28" s="275"/>
      <c r="I28" s="275"/>
      <c r="J28" s="275"/>
      <c r="K28" s="275"/>
      <c r="L28" s="275"/>
      <c r="M28" s="275"/>
      <c r="N28" s="275"/>
      <c r="O28" s="275"/>
      <c r="P28" s="275"/>
      <c r="Q28" s="276"/>
      <c r="R28" s="215"/>
    </row>
    <row r="29" spans="3:18" s="211" customFormat="1" ht="18" x14ac:dyDescent="0.2">
      <c r="C29" s="214"/>
      <c r="D29" s="68"/>
      <c r="E29" s="68"/>
      <c r="F29" s="68"/>
      <c r="G29" s="68"/>
      <c r="H29" s="68"/>
      <c r="I29" s="68"/>
      <c r="J29" s="68"/>
      <c r="K29" s="68"/>
      <c r="L29" s="68"/>
      <c r="M29" s="68"/>
      <c r="N29" s="68"/>
      <c r="O29" s="68"/>
      <c r="P29" s="68"/>
      <c r="Q29" s="218"/>
      <c r="R29" s="215"/>
    </row>
    <row r="30" spans="3:18" s="211" customFormat="1" ht="18" x14ac:dyDescent="0.2">
      <c r="C30" s="214"/>
      <c r="D30" s="68" t="s">
        <v>694</v>
      </c>
      <c r="E30" s="68"/>
      <c r="F30" s="68"/>
      <c r="G30" s="68"/>
      <c r="H30" s="68"/>
      <c r="I30" s="68"/>
      <c r="J30" s="68"/>
      <c r="K30" s="68"/>
      <c r="L30" s="68"/>
      <c r="M30" s="68"/>
      <c r="N30" s="68"/>
      <c r="O30" s="68"/>
      <c r="P30" s="68"/>
      <c r="Q30" s="218"/>
      <c r="R30" s="215"/>
    </row>
    <row r="31" spans="3:18" s="211" customFormat="1" ht="18.899999999999999" customHeight="1" x14ac:dyDescent="0.2">
      <c r="C31" s="214"/>
      <c r="D31" s="277" t="s">
        <v>757</v>
      </c>
      <c r="E31" s="278"/>
      <c r="F31" s="278"/>
      <c r="G31" s="278"/>
      <c r="H31" s="278"/>
      <c r="I31" s="278"/>
      <c r="J31" s="278"/>
      <c r="K31" s="278"/>
      <c r="L31" s="278"/>
      <c r="M31" s="278"/>
      <c r="N31" s="278"/>
      <c r="O31" s="278"/>
      <c r="P31" s="278"/>
      <c r="Q31" s="279"/>
      <c r="R31" s="215"/>
    </row>
    <row r="32" spans="3:18" ht="18.600000000000001" thickBot="1" x14ac:dyDescent="0.25">
      <c r="C32" s="58"/>
      <c r="D32" s="59"/>
      <c r="E32" s="59"/>
      <c r="F32" s="59"/>
      <c r="G32" s="59"/>
      <c r="H32" s="59"/>
      <c r="I32" s="59"/>
      <c r="J32" s="59"/>
      <c r="K32" s="59"/>
      <c r="L32" s="59"/>
      <c r="M32" s="59"/>
      <c r="N32" s="59"/>
      <c r="O32" s="59"/>
      <c r="P32" s="59"/>
      <c r="Q32" s="216"/>
      <c r="R32" s="6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sheetData>
  <sheetProtection algorithmName="SHA-512" hashValue="cP8Dii0XF05el7d01je6JYOJ8oCG1jvfiJ2CPmghPLEAZxQY7juT/4oL7IgcfzA/+HEvGi+6FT0K9HAbbxC0IA==" saltValue="Oh0okDcFis81iMphEe17Vg=="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74" priority="20">
      <formula>E11=""</formula>
    </cfRule>
  </conditionalFormatting>
  <conditionalFormatting sqref="E18:P18">
    <cfRule type="expression" dxfId="73" priority="43">
      <formula>OR(E11="回答不能",G11="回答不能")</formula>
    </cfRule>
  </conditionalFormatting>
  <conditionalFormatting sqref="E19:P19">
    <cfRule type="expression" dxfId="72" priority="32">
      <formula>AND(OR(E11="回答不能",G11="回答不能"),E19="")</formula>
    </cfRule>
  </conditionalFormatting>
  <conditionalFormatting sqref="G11">
    <cfRule type="expression" dxfId="71" priority="19">
      <formula>G11=""</formula>
    </cfRule>
  </conditionalFormatting>
  <dataValidations xWindow="330" yWindow="116" count="2">
    <dataValidation type="list" allowBlank="1" showInputMessage="1" showErrorMessage="1" prompt="回答不能を選択した場合は「なぜその成熟度と判断したか」欄に理由を記入してください" sqref="E11 G11" xr:uid="{62978580-39A6-42AA-B799-1E271E7F7CCA}">
      <formula1>成熟度レベル</formula1>
    </dataValidation>
    <dataValidation allowBlank="1" showInputMessage="1" showErrorMessage="1" promptTitle="成熟度判定のエビデンスの例" prompt="下部（３１行目）参照" sqref="E19:P19" xr:uid="{694FBAEC-AC3B-4A17-94FD-DA3B7BE80131}"/>
  </dataValidations>
  <hyperlinks>
    <hyperlink ref="P2:Q2" location="'自己診断内容一覧（参照用）'!A1" display="自己診断内容一覧（参照用）" xr:uid="{2D1E3B98-BCF6-4EDE-9655-B0EF82BBD3A4}"/>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9EF0C-FC5E-445B-85C6-A70DC05DDFC4}">
  <dimension ref="A1:T819"/>
  <sheetViews>
    <sheetView showGridLines="0" view="pageBreakPreview" topLeftCell="B16"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273" customHeight="1" x14ac:dyDescent="0.2">
      <c r="C8" s="57"/>
      <c r="D8" s="280" t="s">
        <v>791</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 customHeight="1" thickTop="1" thickBot="1" x14ac:dyDescent="0.25">
      <c r="C11" s="57"/>
      <c r="D11" s="8"/>
      <c r="E11" s="15">
        <v>0</v>
      </c>
      <c r="F11" s="200"/>
      <c r="G11" s="15">
        <v>3</v>
      </c>
      <c r="H11" s="200"/>
      <c r="I11" s="5" t="s">
        <v>18</v>
      </c>
      <c r="J11" s="260" t="s">
        <v>217</v>
      </c>
      <c r="K11" s="260"/>
      <c r="L11" s="260"/>
      <c r="M11" s="260"/>
      <c r="N11" s="260"/>
      <c r="O11" s="260"/>
      <c r="P11" s="261"/>
      <c r="Q11" s="26"/>
      <c r="R11" s="56"/>
    </row>
    <row r="12" spans="3:20" ht="42" customHeight="1" thickTop="1" x14ac:dyDescent="0.2">
      <c r="C12" s="57"/>
      <c r="D12" s="8"/>
      <c r="E12" s="8"/>
      <c r="F12" s="8"/>
      <c r="G12" s="8"/>
      <c r="H12" s="8"/>
      <c r="I12" s="5" t="s">
        <v>19</v>
      </c>
      <c r="J12" s="260" t="s">
        <v>218</v>
      </c>
      <c r="K12" s="260"/>
      <c r="L12" s="260"/>
      <c r="M12" s="260"/>
      <c r="N12" s="260"/>
      <c r="O12" s="260"/>
      <c r="P12" s="261"/>
      <c r="Q12" s="26"/>
      <c r="R12" s="56"/>
    </row>
    <row r="13" spans="3:20" ht="45" customHeight="1" x14ac:dyDescent="0.2">
      <c r="C13" s="57"/>
      <c r="D13" s="8"/>
      <c r="E13" s="8"/>
      <c r="F13" s="8"/>
      <c r="G13" s="8"/>
      <c r="H13" s="8"/>
      <c r="I13" s="5" t="s">
        <v>20</v>
      </c>
      <c r="J13" s="260" t="s">
        <v>219</v>
      </c>
      <c r="K13" s="260"/>
      <c r="L13" s="260"/>
      <c r="M13" s="260"/>
      <c r="N13" s="260"/>
      <c r="O13" s="260"/>
      <c r="P13" s="261"/>
      <c r="Q13" s="26"/>
      <c r="R13" s="56"/>
    </row>
    <row r="14" spans="3:20" ht="44.25" customHeight="1" x14ac:dyDescent="0.2">
      <c r="C14" s="57"/>
      <c r="D14" s="8"/>
      <c r="E14" s="8"/>
      <c r="F14" s="8"/>
      <c r="G14" s="8"/>
      <c r="H14" s="8"/>
      <c r="I14" s="5" t="s">
        <v>21</v>
      </c>
      <c r="J14" s="260" t="s">
        <v>220</v>
      </c>
      <c r="K14" s="260"/>
      <c r="L14" s="260"/>
      <c r="M14" s="260"/>
      <c r="N14" s="260"/>
      <c r="O14" s="260"/>
      <c r="P14" s="261"/>
      <c r="Q14" s="26"/>
      <c r="R14" s="56"/>
    </row>
    <row r="15" spans="3:20" ht="39" customHeight="1" x14ac:dyDescent="0.2">
      <c r="C15" s="57"/>
      <c r="D15" s="8"/>
      <c r="E15" s="8"/>
      <c r="F15" s="8"/>
      <c r="G15" s="8"/>
      <c r="H15" s="8"/>
      <c r="I15" s="5" t="s">
        <v>22</v>
      </c>
      <c r="J15" s="260" t="s">
        <v>221</v>
      </c>
      <c r="K15" s="260"/>
      <c r="L15" s="260"/>
      <c r="M15" s="260"/>
      <c r="N15" s="260"/>
      <c r="O15" s="260"/>
      <c r="P15" s="261"/>
      <c r="Q15" s="26"/>
      <c r="R15" s="56"/>
    </row>
    <row r="16" spans="3:20" ht="42" customHeight="1" x14ac:dyDescent="0.2">
      <c r="C16" s="57"/>
      <c r="D16" s="8"/>
      <c r="E16" s="8"/>
      <c r="F16" s="8"/>
      <c r="G16" s="8"/>
      <c r="H16" s="8"/>
      <c r="I16" s="5" t="s">
        <v>23</v>
      </c>
      <c r="J16" s="260" t="s">
        <v>222</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855</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856</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78" customHeight="1" x14ac:dyDescent="0.2">
      <c r="C25" s="214"/>
      <c r="D25" s="271" t="s">
        <v>758</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694</v>
      </c>
      <c r="E27" s="68"/>
      <c r="F27" s="68"/>
      <c r="G27" s="68"/>
      <c r="H27" s="68"/>
      <c r="I27" s="68"/>
      <c r="J27" s="68"/>
      <c r="K27" s="68"/>
      <c r="L27" s="68"/>
      <c r="M27" s="68"/>
      <c r="N27" s="68"/>
      <c r="O27" s="68"/>
      <c r="P27" s="68"/>
      <c r="Q27" s="218"/>
      <c r="R27" s="215"/>
    </row>
    <row r="28" spans="3:18" s="211" customFormat="1" ht="18.899999999999999" customHeight="1" x14ac:dyDescent="0.2">
      <c r="C28" s="214"/>
      <c r="D28" s="277" t="s">
        <v>759</v>
      </c>
      <c r="E28" s="278"/>
      <c r="F28" s="278"/>
      <c r="G28" s="278"/>
      <c r="H28" s="278"/>
      <c r="I28" s="278"/>
      <c r="J28" s="278"/>
      <c r="K28" s="278"/>
      <c r="L28" s="278"/>
      <c r="M28" s="278"/>
      <c r="N28" s="278"/>
      <c r="O28" s="278"/>
      <c r="P28" s="278"/>
      <c r="Q28" s="279"/>
      <c r="R28" s="215"/>
    </row>
    <row r="29" spans="3:18" ht="18.600000000000001" thickBot="1" x14ac:dyDescent="0.25">
      <c r="C29" s="58"/>
      <c r="D29" s="59"/>
      <c r="E29" s="59"/>
      <c r="F29" s="59"/>
      <c r="G29" s="59"/>
      <c r="H29" s="59"/>
      <c r="I29" s="59"/>
      <c r="J29" s="59"/>
      <c r="K29" s="59"/>
      <c r="L29" s="59"/>
      <c r="M29" s="59"/>
      <c r="N29" s="59"/>
      <c r="O29" s="59"/>
      <c r="P29" s="59"/>
      <c r="Q29" s="216"/>
      <c r="R29" s="60"/>
    </row>
    <row r="30" spans="3:18" ht="18.75" customHeight="1" x14ac:dyDescent="0.2"/>
    <row r="31" spans="3:18" ht="18.75" customHeight="1" x14ac:dyDescent="0.2"/>
    <row r="32" spans="3: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NKnFUKcSRkxAc/5PaVoRKLYvbuFDMeTWQB4X06gRUgExkH6WQkS8oG2KZxjMZem5tuAgKYnwPz+9KVEmyWa2pg==" saltValue="5lyRv+n7N7EWJOXaPyWWZA==" spinCount="100000" sheet="1" formatColumns="0" formatRows="0"/>
  <mergeCells count="17">
    <mergeCell ref="D25:Q25"/>
    <mergeCell ref="D28:Q28"/>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70" priority="18">
      <formula>E11=""</formula>
    </cfRule>
  </conditionalFormatting>
  <conditionalFormatting sqref="E18:P18">
    <cfRule type="expression" dxfId="69" priority="39">
      <formula>OR(E11="回答不能",G11="回答不能")</formula>
    </cfRule>
  </conditionalFormatting>
  <conditionalFormatting sqref="E19:P19">
    <cfRule type="expression" dxfId="68" priority="29">
      <formula>AND(OR(E11="回答不能",G11="回答不能"),E19="")</formula>
    </cfRule>
  </conditionalFormatting>
  <conditionalFormatting sqref="G11">
    <cfRule type="expression" dxfId="67" priority="17">
      <formula>G11=""</formula>
    </cfRule>
  </conditionalFormatting>
  <dataValidations count="2">
    <dataValidation allowBlank="1" showInputMessage="1" showErrorMessage="1" promptTitle="成熟度判定のエビデンスの例" prompt="下部（２８行目）参照" sqref="E19:P19" xr:uid="{8D5EC798-DCB7-4909-8028-DCDA9C18F56E}"/>
    <dataValidation type="list" allowBlank="1" showInputMessage="1" showErrorMessage="1" prompt="回答不能を選択した場合は「なぜその成熟度と判断したか」欄に理由を記入してください" sqref="E11 G11" xr:uid="{ABF5DE10-20BB-47A5-8E69-328A9A0BC1DA}">
      <formula1>成熟度レベル</formula1>
    </dataValidation>
  </dataValidations>
  <hyperlinks>
    <hyperlink ref="P2:Q2" location="'自己診断内容一覧（参照用）'!A1" display="自己診断内容一覧（参照用）" xr:uid="{12AE3E9B-22FC-4DC7-9472-F0B7F05BA1EB}"/>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DC56A-31AE-4737-ABB4-395E2788AED9}">
  <dimension ref="A1:T823"/>
  <sheetViews>
    <sheetView showGridLines="0" view="pageBreakPreview" topLeftCell="B16"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600000000000001" thickBot="1" x14ac:dyDescent="0.25">
      <c r="C7" s="50"/>
      <c r="D7" s="3"/>
      <c r="E7" s="4"/>
      <c r="F7" s="4"/>
      <c r="G7" s="4"/>
      <c r="H7" s="4"/>
      <c r="I7" s="4"/>
      <c r="J7" s="4"/>
      <c r="K7" s="4"/>
      <c r="L7" s="4"/>
      <c r="M7" s="4"/>
      <c r="N7" s="4"/>
      <c r="O7" s="4"/>
      <c r="P7" s="4"/>
      <c r="Q7" s="4"/>
      <c r="R7" s="51"/>
    </row>
    <row r="8" spans="3:20" ht="72" customHeight="1" thickTop="1" thickBot="1" x14ac:dyDescent="0.25">
      <c r="C8" s="50"/>
      <c r="D8" s="257" t="s">
        <v>781</v>
      </c>
      <c r="E8" s="258"/>
      <c r="F8" s="258"/>
      <c r="G8" s="258"/>
      <c r="H8" s="258"/>
      <c r="I8" s="258"/>
      <c r="J8" s="258"/>
      <c r="K8" s="258"/>
      <c r="L8" s="258"/>
      <c r="M8" s="258"/>
      <c r="N8" s="258"/>
      <c r="O8" s="258"/>
      <c r="P8" s="258"/>
      <c r="Q8" s="259"/>
      <c r="R8" s="51"/>
    </row>
    <row r="9" spans="3:20" ht="18.600000000000001" thickTop="1" x14ac:dyDescent="0.2">
      <c r="C9" s="50"/>
      <c r="D9" s="4"/>
      <c r="E9" s="29" t="str">
        <f>IF( OR(E11="回答不能",G11="回答不能"), IF(AND(COUNTBLANK(E11)+COUNTBLANK(G11)&lt;=0,COUNTBLANK(E19)&lt;=0),"","未入力箇所があります！"), IF((COUNTBLANK(E11)+COUNTBLANK(G11))&lt;=0,"","未入力箇所があります！"))</f>
        <v/>
      </c>
      <c r="F9" s="29"/>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 customHeight="1" thickTop="1" thickBot="1" x14ac:dyDescent="0.25">
      <c r="C11" s="50"/>
      <c r="D11" s="4"/>
      <c r="E11" s="15">
        <v>1</v>
      </c>
      <c r="F11" s="199"/>
      <c r="G11" s="15">
        <v>2</v>
      </c>
      <c r="H11" s="199"/>
      <c r="I11" s="5" t="s">
        <v>18</v>
      </c>
      <c r="J11" s="260" t="s">
        <v>84</v>
      </c>
      <c r="K11" s="260"/>
      <c r="L11" s="260"/>
      <c r="M11" s="260"/>
      <c r="N11" s="260"/>
      <c r="O11" s="260"/>
      <c r="P11" s="261"/>
      <c r="Q11" s="18"/>
      <c r="R11" s="51"/>
    </row>
    <row r="12" spans="3:20" ht="24" customHeight="1" thickTop="1" x14ac:dyDescent="0.2">
      <c r="C12" s="50"/>
      <c r="D12" s="4"/>
      <c r="E12" s="4"/>
      <c r="F12" s="4"/>
      <c r="G12" s="4"/>
      <c r="H12" s="4"/>
      <c r="I12" s="5" t="s">
        <v>19</v>
      </c>
      <c r="J12" s="260" t="s">
        <v>85</v>
      </c>
      <c r="K12" s="260"/>
      <c r="L12" s="260"/>
      <c r="M12" s="260"/>
      <c r="N12" s="260"/>
      <c r="O12" s="260"/>
      <c r="P12" s="261"/>
      <c r="Q12" s="18"/>
      <c r="R12" s="51"/>
    </row>
    <row r="13" spans="3:20" ht="253.5" customHeight="1" x14ac:dyDescent="0.2">
      <c r="C13" s="50"/>
      <c r="D13" s="4"/>
      <c r="E13" s="4"/>
      <c r="F13" s="4"/>
      <c r="G13" s="4"/>
      <c r="H13" s="4"/>
      <c r="I13" s="5" t="s">
        <v>20</v>
      </c>
      <c r="J13" s="260" t="s">
        <v>782</v>
      </c>
      <c r="K13" s="260"/>
      <c r="L13" s="260"/>
      <c r="M13" s="260"/>
      <c r="N13" s="260"/>
      <c r="O13" s="260"/>
      <c r="P13" s="261"/>
      <c r="Q13" s="18"/>
      <c r="R13" s="51"/>
    </row>
    <row r="14" spans="3:20" ht="39" customHeight="1" x14ac:dyDescent="0.2">
      <c r="C14" s="50"/>
      <c r="D14" s="4"/>
      <c r="E14" s="4"/>
      <c r="F14" s="4"/>
      <c r="G14" s="4"/>
      <c r="H14" s="4"/>
      <c r="I14" s="5" t="s">
        <v>21</v>
      </c>
      <c r="J14" s="260" t="s">
        <v>368</v>
      </c>
      <c r="K14" s="260"/>
      <c r="L14" s="260"/>
      <c r="M14" s="260"/>
      <c r="N14" s="260"/>
      <c r="O14" s="260"/>
      <c r="P14" s="261"/>
      <c r="Q14" s="18"/>
      <c r="R14" s="51"/>
    </row>
    <row r="15" spans="3:20" ht="39" customHeight="1" x14ac:dyDescent="0.2">
      <c r="C15" s="50"/>
      <c r="D15" s="4"/>
      <c r="E15" s="4"/>
      <c r="F15" s="4"/>
      <c r="G15" s="4"/>
      <c r="H15" s="4"/>
      <c r="I15" s="5" t="s">
        <v>22</v>
      </c>
      <c r="J15" s="260" t="s">
        <v>86</v>
      </c>
      <c r="K15" s="260"/>
      <c r="L15" s="260"/>
      <c r="M15" s="260"/>
      <c r="N15" s="260"/>
      <c r="O15" s="260"/>
      <c r="P15" s="261"/>
      <c r="Q15" s="18"/>
      <c r="R15" s="51"/>
    </row>
    <row r="16" spans="3:20" ht="57.75" customHeight="1" x14ac:dyDescent="0.2">
      <c r="C16" s="50"/>
      <c r="D16" s="4"/>
      <c r="E16" s="4"/>
      <c r="F16" s="4"/>
      <c r="G16" s="4"/>
      <c r="H16" s="4"/>
      <c r="I16" s="5" t="s">
        <v>23</v>
      </c>
      <c r="J16" s="260" t="s">
        <v>76</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811</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812</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97.5" customHeight="1" x14ac:dyDescent="0.2">
      <c r="C25" s="212"/>
      <c r="D25" s="271" t="s">
        <v>697</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693</v>
      </c>
      <c r="E27" s="67"/>
      <c r="F27" s="67"/>
      <c r="G27" s="67"/>
      <c r="H27" s="67"/>
      <c r="I27" s="67"/>
      <c r="J27" s="67"/>
      <c r="K27" s="67"/>
      <c r="L27" s="67"/>
      <c r="M27" s="67"/>
      <c r="N27" s="67"/>
      <c r="O27" s="67"/>
      <c r="P27" s="67"/>
      <c r="Q27" s="217"/>
      <c r="R27" s="213"/>
    </row>
    <row r="28" spans="3:18" s="211" customFormat="1" ht="39" customHeight="1" x14ac:dyDescent="0.2">
      <c r="C28" s="212"/>
      <c r="D28" s="274" t="s">
        <v>698</v>
      </c>
      <c r="E28" s="275"/>
      <c r="F28" s="275"/>
      <c r="G28" s="275"/>
      <c r="H28" s="275"/>
      <c r="I28" s="275"/>
      <c r="J28" s="275"/>
      <c r="K28" s="275"/>
      <c r="L28" s="275"/>
      <c r="M28" s="275"/>
      <c r="N28" s="275"/>
      <c r="O28" s="275"/>
      <c r="P28" s="275"/>
      <c r="Q28" s="276"/>
      <c r="R28" s="213"/>
    </row>
    <row r="29" spans="3:18" s="211" customFormat="1" ht="18" x14ac:dyDescent="0.2">
      <c r="C29" s="212"/>
      <c r="D29" s="67"/>
      <c r="E29" s="67"/>
      <c r="F29" s="67"/>
      <c r="G29" s="67"/>
      <c r="H29" s="67"/>
      <c r="I29" s="67"/>
      <c r="J29" s="67"/>
      <c r="K29" s="67"/>
      <c r="L29" s="67"/>
      <c r="M29" s="67"/>
      <c r="N29" s="67"/>
      <c r="O29" s="67"/>
      <c r="P29" s="67"/>
      <c r="Q29" s="217"/>
      <c r="R29" s="213"/>
    </row>
    <row r="30" spans="3:18" s="211" customFormat="1" ht="18" x14ac:dyDescent="0.2">
      <c r="C30" s="212"/>
      <c r="D30" s="67" t="s">
        <v>694</v>
      </c>
      <c r="E30" s="67"/>
      <c r="F30" s="67"/>
      <c r="G30" s="67"/>
      <c r="H30" s="67"/>
      <c r="I30" s="67"/>
      <c r="J30" s="67"/>
      <c r="K30" s="67"/>
      <c r="L30" s="67"/>
      <c r="M30" s="67"/>
      <c r="N30" s="67"/>
      <c r="O30" s="67"/>
      <c r="P30" s="67"/>
      <c r="Q30" s="217"/>
      <c r="R30" s="213"/>
    </row>
    <row r="31" spans="3:18" s="211" customFormat="1" ht="18.899999999999999" customHeight="1" x14ac:dyDescent="0.2">
      <c r="C31" s="212"/>
      <c r="D31" s="277" t="s">
        <v>699</v>
      </c>
      <c r="E31" s="278"/>
      <c r="F31" s="278"/>
      <c r="G31" s="278"/>
      <c r="H31" s="278"/>
      <c r="I31" s="278"/>
      <c r="J31" s="278"/>
      <c r="K31" s="278"/>
      <c r="L31" s="278"/>
      <c r="M31" s="278"/>
      <c r="N31" s="278"/>
      <c r="O31" s="278"/>
      <c r="P31" s="278"/>
      <c r="Q31" s="279"/>
      <c r="R31" s="213"/>
    </row>
    <row r="32" spans="3:18" ht="18.600000000000001" thickBot="1" x14ac:dyDescent="0.25">
      <c r="C32" s="207"/>
      <c r="D32" s="208"/>
      <c r="E32" s="208"/>
      <c r="F32" s="208"/>
      <c r="G32" s="208"/>
      <c r="H32" s="208"/>
      <c r="I32" s="208"/>
      <c r="J32" s="208"/>
      <c r="K32" s="208"/>
      <c r="L32" s="208"/>
      <c r="M32" s="208"/>
      <c r="N32" s="208"/>
      <c r="O32" s="208"/>
      <c r="P32" s="208"/>
      <c r="Q32" s="209"/>
      <c r="R32" s="21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sheetData>
  <sheetProtection algorithmName="SHA-512" hashValue="45timx1mP/JSy7zMbdXSE3feDinLXJrGDr0FfJa7HfnV7UxLXPlp4Hcl+FgOt012kdFgvCfxKUObAMTbafEl2g==" saltValue="92fbpftSJrY0gnHudjQ2Ew==" spinCount="100000" sheet="1" formatColumns="0" formatRows="0"/>
  <mergeCells count="18">
    <mergeCell ref="E21:P21"/>
    <mergeCell ref="E22:P22"/>
    <mergeCell ref="D25:Q25"/>
    <mergeCell ref="D28:Q28"/>
    <mergeCell ref="D31:Q31"/>
    <mergeCell ref="J16:P16"/>
    <mergeCell ref="E18:P18"/>
    <mergeCell ref="E19:P19"/>
    <mergeCell ref="F1:O1"/>
    <mergeCell ref="J15:P15"/>
    <mergeCell ref="C5:R5"/>
    <mergeCell ref="P2:Q2"/>
    <mergeCell ref="C4:R4"/>
    <mergeCell ref="D8:Q8"/>
    <mergeCell ref="J11:P11"/>
    <mergeCell ref="J12:P12"/>
    <mergeCell ref="J13:P13"/>
    <mergeCell ref="J14:P14"/>
  </mergeCells>
  <phoneticPr fontId="1"/>
  <conditionalFormatting sqref="E11">
    <cfRule type="expression" dxfId="170" priority="69">
      <formula>E11=""</formula>
    </cfRule>
  </conditionalFormatting>
  <conditionalFormatting sqref="E18:P18">
    <cfRule type="expression" dxfId="169" priority="138">
      <formula>OR(E11="回答不能",G11="回答不能")</formula>
    </cfRule>
  </conditionalFormatting>
  <conditionalFormatting sqref="E19:P19">
    <cfRule type="expression" dxfId="168" priority="104">
      <formula>AND(OR(E11="回答不能",G11="回答不能"),E19="")</formula>
    </cfRule>
  </conditionalFormatting>
  <conditionalFormatting sqref="G11">
    <cfRule type="expression" dxfId="167" priority="68">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94CC7C4E-652D-4796-A524-C3B490A56014}">
      <formula1>成熟度レベル</formula1>
    </dataValidation>
    <dataValidation allowBlank="1" showInputMessage="1" showErrorMessage="1" promptTitle="成熟度判定のエビデンスの例" prompt="下部（３１行目）参照" sqref="E19:P19" xr:uid="{BA37E526-A2ED-4C98-BD5A-3CD40994A989}"/>
  </dataValidations>
  <hyperlinks>
    <hyperlink ref="P2:Q2" location="'自己診断内容一覧（参照用）'!A1" display="自己診断内容一覧（参照用）" xr:uid="{6B897E6F-A12B-4C4B-9D40-D78681046271}"/>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BB6A0-4EB6-4E25-9E92-D53B172A196C}">
  <dimension ref="A1:T819"/>
  <sheetViews>
    <sheetView showGridLines="0" view="pageBreakPreview" topLeftCell="B16"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58.5" customHeight="1" x14ac:dyDescent="0.2">
      <c r="C8" s="57"/>
      <c r="D8" s="280" t="s">
        <v>223</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6" thickTop="1" thickBot="1" x14ac:dyDescent="0.25">
      <c r="C11" s="57"/>
      <c r="D11" s="8"/>
      <c r="E11" s="15">
        <v>1</v>
      </c>
      <c r="F11" s="200"/>
      <c r="G11" s="15">
        <v>3</v>
      </c>
      <c r="H11" s="200"/>
      <c r="I11" s="5" t="s">
        <v>18</v>
      </c>
      <c r="J11" s="260" t="s">
        <v>224</v>
      </c>
      <c r="K11" s="260"/>
      <c r="L11" s="260"/>
      <c r="M11" s="260"/>
      <c r="N11" s="260"/>
      <c r="O11" s="260"/>
      <c r="P11" s="261"/>
      <c r="Q11" s="26"/>
      <c r="R11" s="56"/>
    </row>
    <row r="12" spans="3:20" ht="24" customHeight="1" thickTop="1" x14ac:dyDescent="0.2">
      <c r="C12" s="57"/>
      <c r="D12" s="8"/>
      <c r="E12" s="8"/>
      <c r="F12" s="8"/>
      <c r="G12" s="8"/>
      <c r="H12" s="8"/>
      <c r="I12" s="5" t="s">
        <v>19</v>
      </c>
      <c r="J12" s="260" t="s">
        <v>225</v>
      </c>
      <c r="K12" s="260"/>
      <c r="L12" s="260"/>
      <c r="M12" s="260"/>
      <c r="N12" s="260"/>
      <c r="O12" s="260"/>
      <c r="P12" s="261"/>
      <c r="Q12" s="26"/>
      <c r="R12" s="56"/>
    </row>
    <row r="13" spans="3:20" ht="37.5" customHeight="1" x14ac:dyDescent="0.2">
      <c r="C13" s="57"/>
      <c r="D13" s="8"/>
      <c r="E13" s="8"/>
      <c r="F13" s="8"/>
      <c r="G13" s="8"/>
      <c r="H13" s="8"/>
      <c r="I13" s="5" t="s">
        <v>20</v>
      </c>
      <c r="J13" s="260" t="s">
        <v>226</v>
      </c>
      <c r="K13" s="260"/>
      <c r="L13" s="260"/>
      <c r="M13" s="260"/>
      <c r="N13" s="260"/>
      <c r="O13" s="260"/>
      <c r="P13" s="261"/>
      <c r="Q13" s="26"/>
      <c r="R13" s="56"/>
    </row>
    <row r="14" spans="3:20" ht="39" customHeight="1" x14ac:dyDescent="0.2">
      <c r="C14" s="57"/>
      <c r="D14" s="8"/>
      <c r="E14" s="8"/>
      <c r="F14" s="8"/>
      <c r="G14" s="8"/>
      <c r="H14" s="8"/>
      <c r="I14" s="5" t="s">
        <v>21</v>
      </c>
      <c r="J14" s="260" t="s">
        <v>227</v>
      </c>
      <c r="K14" s="260"/>
      <c r="L14" s="260"/>
      <c r="M14" s="260"/>
      <c r="N14" s="260"/>
      <c r="O14" s="260"/>
      <c r="P14" s="261"/>
      <c r="Q14" s="26"/>
      <c r="R14" s="56"/>
    </row>
    <row r="15" spans="3:20" ht="44.25" customHeight="1" x14ac:dyDescent="0.2">
      <c r="C15" s="57"/>
      <c r="D15" s="8"/>
      <c r="E15" s="8"/>
      <c r="F15" s="8"/>
      <c r="G15" s="8"/>
      <c r="H15" s="8"/>
      <c r="I15" s="5" t="s">
        <v>22</v>
      </c>
      <c r="J15" s="260" t="s">
        <v>228</v>
      </c>
      <c r="K15" s="260"/>
      <c r="L15" s="260"/>
      <c r="M15" s="260"/>
      <c r="N15" s="260"/>
      <c r="O15" s="260"/>
      <c r="P15" s="261"/>
      <c r="Q15" s="26"/>
      <c r="R15" s="56"/>
    </row>
    <row r="16" spans="3:20" ht="42" customHeight="1" x14ac:dyDescent="0.2">
      <c r="C16" s="57"/>
      <c r="D16" s="8"/>
      <c r="E16" s="8"/>
      <c r="F16" s="8"/>
      <c r="G16" s="8"/>
      <c r="H16" s="8"/>
      <c r="I16" s="5" t="s">
        <v>23</v>
      </c>
      <c r="J16" s="260" t="s">
        <v>229</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857</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858</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58.5" customHeight="1" x14ac:dyDescent="0.2">
      <c r="C25" s="214"/>
      <c r="D25" s="271" t="s">
        <v>760</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694</v>
      </c>
      <c r="E27" s="68"/>
      <c r="F27" s="68"/>
      <c r="G27" s="68"/>
      <c r="H27" s="68"/>
      <c r="I27" s="68"/>
      <c r="J27" s="68"/>
      <c r="K27" s="68"/>
      <c r="L27" s="68"/>
      <c r="M27" s="68"/>
      <c r="N27" s="68"/>
      <c r="O27" s="68"/>
      <c r="P27" s="68"/>
      <c r="Q27" s="218"/>
      <c r="R27" s="215"/>
    </row>
    <row r="28" spans="3:18" s="211" customFormat="1" ht="18.899999999999999" customHeight="1" x14ac:dyDescent="0.2">
      <c r="C28" s="214"/>
      <c r="D28" s="277" t="s">
        <v>761</v>
      </c>
      <c r="E28" s="278"/>
      <c r="F28" s="278"/>
      <c r="G28" s="278"/>
      <c r="H28" s="278"/>
      <c r="I28" s="278"/>
      <c r="J28" s="278"/>
      <c r="K28" s="278"/>
      <c r="L28" s="278"/>
      <c r="M28" s="278"/>
      <c r="N28" s="278"/>
      <c r="O28" s="278"/>
      <c r="P28" s="278"/>
      <c r="Q28" s="279"/>
      <c r="R28" s="215"/>
    </row>
    <row r="29" spans="3:18" ht="18.600000000000001" thickBot="1" x14ac:dyDescent="0.25">
      <c r="C29" s="58"/>
      <c r="D29" s="59"/>
      <c r="E29" s="59"/>
      <c r="F29" s="59"/>
      <c r="G29" s="59"/>
      <c r="H29" s="59"/>
      <c r="I29" s="59"/>
      <c r="J29" s="59"/>
      <c r="K29" s="59"/>
      <c r="L29" s="59"/>
      <c r="M29" s="59"/>
      <c r="N29" s="59"/>
      <c r="O29" s="59"/>
      <c r="P29" s="59"/>
      <c r="Q29" s="216"/>
      <c r="R29" s="60"/>
    </row>
    <row r="30" spans="3:18" ht="18.75" customHeight="1" x14ac:dyDescent="0.2"/>
    <row r="31" spans="3:18" ht="18.75" customHeight="1" x14ac:dyDescent="0.2"/>
    <row r="32" spans="3: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dDf1stcWgtAP77SRXKxWWs2ikdZtZo16qqqTnMeWtKUM0AmP6Dim+RilvkEMn5WOaCdHa61Ezuci4Pxy713EAQ==" saltValue="9182QAT1jfFsl1x1IPGDZg==" spinCount="100000" sheet="1" formatColumns="0" formatRows="0"/>
  <mergeCells count="17">
    <mergeCell ref="D25:Q25"/>
    <mergeCell ref="D28:Q28"/>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66" priority="16">
      <formula>E11=""</formula>
    </cfRule>
  </conditionalFormatting>
  <conditionalFormatting sqref="E18:P18">
    <cfRule type="expression" dxfId="65" priority="35">
      <formula>OR(E11="回答不能",G11="回答不能")</formula>
    </cfRule>
  </conditionalFormatting>
  <conditionalFormatting sqref="E19:P19">
    <cfRule type="expression" dxfId="64" priority="26">
      <formula>AND(OR(E11="回答不能",G11="回答不能"),E19="")</formula>
    </cfRule>
  </conditionalFormatting>
  <conditionalFormatting sqref="G11">
    <cfRule type="expression" dxfId="63" priority="15">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788EAF21-0063-45C5-B71E-E1DF80EC5499}">
      <formula1>成熟度レベル</formula1>
    </dataValidation>
    <dataValidation allowBlank="1" showInputMessage="1" showErrorMessage="1" promptTitle="成熟度判定のエビデンスの例" prompt="下部（２８行目）参照" sqref="E19:P19" xr:uid="{FF4D2318-0603-4772-A209-1CDAC78F894D}"/>
  </dataValidations>
  <hyperlinks>
    <hyperlink ref="P2:Q2" location="'自己診断内容一覧（参照用）'!A1" display="自己診断内容一覧（参照用）" xr:uid="{601F44E6-B173-4AF1-834E-0798FC630591}"/>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19940-E401-4315-AE41-00C2F782998E}">
  <dimension ref="A1:T819"/>
  <sheetViews>
    <sheetView showGridLines="0" view="pageBreakPreview" topLeftCell="B13" zoomScale="90" zoomScaleNormal="55" zoomScaleSheetLayoutView="90" workbookViewId="0">
      <selection activeCell="E19" sqref="E19:P19"/>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600000000000001" thickBot="1" x14ac:dyDescent="0.25">
      <c r="C7" s="57"/>
      <c r="D7" s="7"/>
      <c r="E7" s="8"/>
      <c r="F7" s="8"/>
      <c r="G7" s="8"/>
      <c r="H7" s="8"/>
      <c r="I7" s="8"/>
      <c r="J7" s="8"/>
      <c r="K7" s="8"/>
      <c r="L7" s="8"/>
      <c r="M7" s="8"/>
      <c r="N7" s="8"/>
      <c r="O7" s="8"/>
      <c r="P7" s="8"/>
      <c r="Q7" s="8"/>
      <c r="R7" s="56"/>
    </row>
    <row r="8" spans="3:20" ht="69" customHeight="1" thickTop="1" thickBot="1" x14ac:dyDescent="0.25">
      <c r="C8" s="57"/>
      <c r="D8" s="257" t="s">
        <v>230</v>
      </c>
      <c r="E8" s="258"/>
      <c r="F8" s="258"/>
      <c r="G8" s="258"/>
      <c r="H8" s="258"/>
      <c r="I8" s="258"/>
      <c r="J8" s="258"/>
      <c r="K8" s="258"/>
      <c r="L8" s="258"/>
      <c r="M8" s="258"/>
      <c r="N8" s="258"/>
      <c r="O8" s="258"/>
      <c r="P8" s="258"/>
      <c r="Q8" s="259"/>
      <c r="R8" s="56"/>
    </row>
    <row r="9" spans="3:20" ht="18.600000000000001" thickTop="1"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6" thickTop="1" thickBot="1" x14ac:dyDescent="0.25">
      <c r="C11" s="57"/>
      <c r="D11" s="8"/>
      <c r="E11" s="15">
        <v>1</v>
      </c>
      <c r="F11" s="200"/>
      <c r="G11" s="15">
        <v>4</v>
      </c>
      <c r="H11" s="200"/>
      <c r="I11" s="5" t="s">
        <v>18</v>
      </c>
      <c r="J11" s="260" t="s">
        <v>81</v>
      </c>
      <c r="K11" s="260"/>
      <c r="L11" s="260"/>
      <c r="M11" s="260"/>
      <c r="N11" s="260"/>
      <c r="O11" s="260"/>
      <c r="P11" s="261"/>
      <c r="Q11" s="26"/>
      <c r="R11" s="56"/>
    </row>
    <row r="12" spans="3:20" ht="39" customHeight="1" thickTop="1" x14ac:dyDescent="0.2">
      <c r="C12" s="57"/>
      <c r="D12" s="8"/>
      <c r="E12" s="8"/>
      <c r="F12" s="8"/>
      <c r="G12" s="8"/>
      <c r="H12" s="8"/>
      <c r="I12" s="5" t="s">
        <v>19</v>
      </c>
      <c r="J12" s="260" t="s">
        <v>231</v>
      </c>
      <c r="K12" s="260"/>
      <c r="L12" s="260"/>
      <c r="M12" s="260"/>
      <c r="N12" s="260"/>
      <c r="O12" s="260"/>
      <c r="P12" s="261"/>
      <c r="Q12" s="26"/>
      <c r="R12" s="56"/>
    </row>
    <row r="13" spans="3:20" ht="38.25" customHeight="1" x14ac:dyDescent="0.2">
      <c r="C13" s="57"/>
      <c r="D13" s="8"/>
      <c r="E13" s="8"/>
      <c r="F13" s="8"/>
      <c r="G13" s="8"/>
      <c r="H13" s="8"/>
      <c r="I13" s="5" t="s">
        <v>20</v>
      </c>
      <c r="J13" s="260" t="s">
        <v>232</v>
      </c>
      <c r="K13" s="260"/>
      <c r="L13" s="260"/>
      <c r="M13" s="260"/>
      <c r="N13" s="260"/>
      <c r="O13" s="260"/>
      <c r="P13" s="261"/>
      <c r="Q13" s="26"/>
      <c r="R13" s="56"/>
    </row>
    <row r="14" spans="3:20" ht="39.75" customHeight="1" x14ac:dyDescent="0.2">
      <c r="C14" s="57"/>
      <c r="D14" s="8"/>
      <c r="E14" s="8"/>
      <c r="F14" s="8"/>
      <c r="G14" s="8"/>
      <c r="H14" s="8"/>
      <c r="I14" s="5" t="s">
        <v>21</v>
      </c>
      <c r="J14" s="260" t="s">
        <v>82</v>
      </c>
      <c r="K14" s="260"/>
      <c r="L14" s="260"/>
      <c r="M14" s="260"/>
      <c r="N14" s="260"/>
      <c r="O14" s="260"/>
      <c r="P14" s="261"/>
      <c r="Q14" s="26"/>
      <c r="R14" s="56"/>
    </row>
    <row r="15" spans="3:20" ht="97.5" customHeight="1" x14ac:dyDescent="0.2">
      <c r="C15" s="57"/>
      <c r="D15" s="8"/>
      <c r="E15" s="8"/>
      <c r="F15" s="8"/>
      <c r="G15" s="8"/>
      <c r="H15" s="8"/>
      <c r="I15" s="5" t="s">
        <v>22</v>
      </c>
      <c r="J15" s="260" t="s">
        <v>792</v>
      </c>
      <c r="K15" s="260"/>
      <c r="L15" s="260"/>
      <c r="M15" s="260"/>
      <c r="N15" s="260"/>
      <c r="O15" s="260"/>
      <c r="P15" s="261"/>
      <c r="Q15" s="26"/>
      <c r="R15" s="56"/>
    </row>
    <row r="16" spans="3:20" ht="57.75" customHeight="1" x14ac:dyDescent="0.2">
      <c r="C16" s="57"/>
      <c r="D16" s="8"/>
      <c r="E16" s="8"/>
      <c r="F16" s="8"/>
      <c r="G16" s="8"/>
      <c r="H16" s="8"/>
      <c r="I16" s="5" t="s">
        <v>23</v>
      </c>
      <c r="J16" s="260" t="s">
        <v>83</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860</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859</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97.5" customHeight="1" x14ac:dyDescent="0.2">
      <c r="C25" s="214"/>
      <c r="D25" s="271" t="s">
        <v>762</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693</v>
      </c>
      <c r="E27" s="68"/>
      <c r="F27" s="68"/>
      <c r="G27" s="68"/>
      <c r="H27" s="68"/>
      <c r="I27" s="68"/>
      <c r="J27" s="68"/>
      <c r="K27" s="68"/>
      <c r="L27" s="68"/>
      <c r="M27" s="68"/>
      <c r="N27" s="68"/>
      <c r="O27" s="68"/>
      <c r="P27" s="68"/>
      <c r="Q27" s="218"/>
      <c r="R27" s="215"/>
    </row>
    <row r="28" spans="3:18" s="211" customFormat="1" ht="39" customHeight="1" x14ac:dyDescent="0.2">
      <c r="C28" s="214"/>
      <c r="D28" s="274" t="s">
        <v>763</v>
      </c>
      <c r="E28" s="275"/>
      <c r="F28" s="275"/>
      <c r="G28" s="275"/>
      <c r="H28" s="275"/>
      <c r="I28" s="275"/>
      <c r="J28" s="275"/>
      <c r="K28" s="275"/>
      <c r="L28" s="275"/>
      <c r="M28" s="275"/>
      <c r="N28" s="275"/>
      <c r="O28" s="275"/>
      <c r="P28" s="275"/>
      <c r="Q28" s="276"/>
      <c r="R28" s="215"/>
    </row>
    <row r="29" spans="3:18" s="211" customFormat="1" ht="18" x14ac:dyDescent="0.2">
      <c r="C29" s="214"/>
      <c r="D29" s="68"/>
      <c r="E29" s="68"/>
      <c r="F29" s="68"/>
      <c r="G29" s="68"/>
      <c r="H29" s="68"/>
      <c r="I29" s="68"/>
      <c r="J29" s="68"/>
      <c r="K29" s="68"/>
      <c r="L29" s="68"/>
      <c r="M29" s="68"/>
      <c r="N29" s="68"/>
      <c r="O29" s="68"/>
      <c r="P29" s="68"/>
      <c r="Q29" s="218"/>
      <c r="R29" s="215"/>
    </row>
    <row r="30" spans="3:18" s="211" customFormat="1" ht="18" x14ac:dyDescent="0.2">
      <c r="C30" s="214"/>
      <c r="D30" s="68" t="s">
        <v>694</v>
      </c>
      <c r="E30" s="68"/>
      <c r="F30" s="68"/>
      <c r="G30" s="68"/>
      <c r="H30" s="68"/>
      <c r="I30" s="68"/>
      <c r="J30" s="68"/>
      <c r="K30" s="68"/>
      <c r="L30" s="68"/>
      <c r="M30" s="68"/>
      <c r="N30" s="68"/>
      <c r="O30" s="68"/>
      <c r="P30" s="68"/>
      <c r="Q30" s="218"/>
      <c r="R30" s="215"/>
    </row>
    <row r="31" spans="3:18" s="211" customFormat="1" ht="18.899999999999999" customHeight="1" x14ac:dyDescent="0.2">
      <c r="C31" s="214"/>
      <c r="D31" s="277" t="s">
        <v>764</v>
      </c>
      <c r="E31" s="278"/>
      <c r="F31" s="278"/>
      <c r="G31" s="278"/>
      <c r="H31" s="278"/>
      <c r="I31" s="278"/>
      <c r="J31" s="278"/>
      <c r="K31" s="278"/>
      <c r="L31" s="278"/>
      <c r="M31" s="278"/>
      <c r="N31" s="278"/>
      <c r="O31" s="278"/>
      <c r="P31" s="278"/>
      <c r="Q31" s="279"/>
      <c r="R31" s="215"/>
    </row>
    <row r="32" spans="3:18" ht="18.600000000000001" thickBot="1" x14ac:dyDescent="0.25">
      <c r="C32" s="58"/>
      <c r="D32" s="59"/>
      <c r="E32" s="59"/>
      <c r="F32" s="59"/>
      <c r="G32" s="59"/>
      <c r="H32" s="59"/>
      <c r="I32" s="59"/>
      <c r="J32" s="59"/>
      <c r="K32" s="59"/>
      <c r="L32" s="59"/>
      <c r="M32" s="59"/>
      <c r="N32" s="59"/>
      <c r="O32" s="59"/>
      <c r="P32" s="59"/>
      <c r="Q32" s="216"/>
      <c r="R32" s="6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b7iuqRaMUklCVZXaBoByEbxKY12/Ac3HDfRBiAr4w5+zKd+ZraHJElsg0gIQgXvHuhQAkoFJVuIf9J5W32A44w==" saltValue="VXLJacCj0REKs0wnO+N7sQ=="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62" priority="14">
      <formula>E11=""</formula>
    </cfRule>
  </conditionalFormatting>
  <conditionalFormatting sqref="E18:P18">
    <cfRule type="expression" dxfId="61" priority="31">
      <formula>OR(E11="回答不能",G11="回答不能")</formula>
    </cfRule>
  </conditionalFormatting>
  <conditionalFormatting sqref="E19:P19">
    <cfRule type="expression" dxfId="60" priority="23">
      <formula>AND(OR(E11="回答不能",G11="回答不能"),E19="")</formula>
    </cfRule>
  </conditionalFormatting>
  <conditionalFormatting sqref="G11">
    <cfRule type="expression" dxfId="59" priority="13">
      <formula>G11=""</formula>
    </cfRule>
  </conditionalFormatting>
  <dataValidations count="2">
    <dataValidation allowBlank="1" showInputMessage="1" showErrorMessage="1" promptTitle="成熟度判定のエビデンスの例" prompt="下部（３１行目）参照" sqref="E19:P19" xr:uid="{37DA2C4A-49AB-4E7E-AB65-20BDCBA77C4D}"/>
    <dataValidation type="list" allowBlank="1" showInputMessage="1" showErrorMessage="1" prompt="回答不能を選択した場合は「なぜその成熟度と判断したか」欄に理由を記入してください" sqref="E11 G11" xr:uid="{6D54CE26-42B4-4436-988E-0839846C410A}">
      <formula1>成熟度レベル</formula1>
    </dataValidation>
  </dataValidations>
  <hyperlinks>
    <hyperlink ref="P2:Q2" location="'自己診断内容一覧（参照用）'!A1" display="自己診断内容一覧（参照用）" xr:uid="{1DDE6610-8488-4206-BCF9-B678A7A8522A}"/>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8ADC9-6C0D-4482-887B-FA215A8467B7}">
  <dimension ref="A1:T819"/>
  <sheetViews>
    <sheetView showGridLines="0" view="pageBreakPreview" topLeftCell="B16"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136.5" customHeight="1" x14ac:dyDescent="0.2">
      <c r="C8" s="57"/>
      <c r="D8" s="280" t="s">
        <v>793</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 customHeight="1" thickTop="1" thickBot="1" x14ac:dyDescent="0.25">
      <c r="C11" s="57"/>
      <c r="D11" s="8"/>
      <c r="E11" s="15">
        <v>1</v>
      </c>
      <c r="F11" s="200"/>
      <c r="G11" s="15">
        <v>3</v>
      </c>
      <c r="H11" s="200"/>
      <c r="I11" s="5" t="s">
        <v>18</v>
      </c>
      <c r="J11" s="260" t="s">
        <v>128</v>
      </c>
      <c r="K11" s="260"/>
      <c r="L11" s="260"/>
      <c r="M11" s="260"/>
      <c r="N11" s="260"/>
      <c r="O11" s="260"/>
      <c r="P11" s="261"/>
      <c r="Q11" s="26"/>
      <c r="R11" s="56"/>
    </row>
    <row r="12" spans="3:20" ht="41.25" customHeight="1" thickTop="1" x14ac:dyDescent="0.2">
      <c r="C12" s="57"/>
      <c r="D12" s="8"/>
      <c r="E12" s="8"/>
      <c r="F12" s="8"/>
      <c r="G12" s="8"/>
      <c r="H12" s="8"/>
      <c r="I12" s="5" t="s">
        <v>19</v>
      </c>
      <c r="J12" s="260" t="s">
        <v>233</v>
      </c>
      <c r="K12" s="260"/>
      <c r="L12" s="260"/>
      <c r="M12" s="260"/>
      <c r="N12" s="260"/>
      <c r="O12" s="260"/>
      <c r="P12" s="261"/>
      <c r="Q12" s="26"/>
      <c r="R12" s="56"/>
    </row>
    <row r="13" spans="3:20" ht="58.5" customHeight="1" x14ac:dyDescent="0.2">
      <c r="C13" s="57"/>
      <c r="D13" s="8"/>
      <c r="E13" s="8"/>
      <c r="F13" s="8"/>
      <c r="G13" s="8"/>
      <c r="H13" s="8"/>
      <c r="I13" s="5" t="s">
        <v>20</v>
      </c>
      <c r="J13" s="260" t="s">
        <v>234</v>
      </c>
      <c r="K13" s="260"/>
      <c r="L13" s="260"/>
      <c r="M13" s="260"/>
      <c r="N13" s="260"/>
      <c r="O13" s="260"/>
      <c r="P13" s="261"/>
      <c r="Q13" s="26"/>
      <c r="R13" s="56"/>
    </row>
    <row r="14" spans="3:20" ht="39" customHeight="1" x14ac:dyDescent="0.2">
      <c r="C14" s="57"/>
      <c r="D14" s="8"/>
      <c r="E14" s="8"/>
      <c r="F14" s="8"/>
      <c r="G14" s="8"/>
      <c r="H14" s="8"/>
      <c r="I14" s="5" t="s">
        <v>21</v>
      </c>
      <c r="J14" s="260" t="s">
        <v>235</v>
      </c>
      <c r="K14" s="260"/>
      <c r="L14" s="260"/>
      <c r="M14" s="260"/>
      <c r="N14" s="260"/>
      <c r="O14" s="260"/>
      <c r="P14" s="261"/>
      <c r="Q14" s="26"/>
      <c r="R14" s="56"/>
    </row>
    <row r="15" spans="3:20" ht="40.5" customHeight="1" x14ac:dyDescent="0.2">
      <c r="C15" s="57"/>
      <c r="D15" s="8"/>
      <c r="E15" s="8"/>
      <c r="F15" s="8"/>
      <c r="G15" s="8"/>
      <c r="H15" s="8"/>
      <c r="I15" s="5" t="s">
        <v>22</v>
      </c>
      <c r="J15" s="260" t="s">
        <v>236</v>
      </c>
      <c r="K15" s="260"/>
      <c r="L15" s="260"/>
      <c r="M15" s="260"/>
      <c r="N15" s="260"/>
      <c r="O15" s="260"/>
      <c r="P15" s="261"/>
      <c r="Q15" s="26"/>
      <c r="R15" s="56"/>
    </row>
    <row r="16" spans="3:20" ht="40.5" customHeight="1" x14ac:dyDescent="0.2">
      <c r="C16" s="57"/>
      <c r="D16" s="8"/>
      <c r="E16" s="8"/>
      <c r="F16" s="8"/>
      <c r="G16" s="8"/>
      <c r="H16" s="8"/>
      <c r="I16" s="5" t="s">
        <v>23</v>
      </c>
      <c r="J16" s="260" t="s">
        <v>237</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861</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862</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78" customHeight="1" x14ac:dyDescent="0.2">
      <c r="C25" s="214"/>
      <c r="D25" s="271" t="s">
        <v>765</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693</v>
      </c>
      <c r="E27" s="68"/>
      <c r="F27" s="68"/>
      <c r="G27" s="68"/>
      <c r="H27" s="68"/>
      <c r="I27" s="68"/>
      <c r="J27" s="68"/>
      <c r="K27" s="68"/>
      <c r="L27" s="68"/>
      <c r="M27" s="68"/>
      <c r="N27" s="68"/>
      <c r="O27" s="68"/>
      <c r="P27" s="68"/>
      <c r="Q27" s="218"/>
      <c r="R27" s="215"/>
    </row>
    <row r="28" spans="3:18" s="211" customFormat="1" ht="78" customHeight="1" x14ac:dyDescent="0.2">
      <c r="C28" s="214"/>
      <c r="D28" s="271" t="s">
        <v>766</v>
      </c>
      <c r="E28" s="272"/>
      <c r="F28" s="272"/>
      <c r="G28" s="272"/>
      <c r="H28" s="272"/>
      <c r="I28" s="272"/>
      <c r="J28" s="272"/>
      <c r="K28" s="272"/>
      <c r="L28" s="272"/>
      <c r="M28" s="272"/>
      <c r="N28" s="272"/>
      <c r="O28" s="272"/>
      <c r="P28" s="272"/>
      <c r="Q28" s="273"/>
      <c r="R28" s="215"/>
    </row>
    <row r="29" spans="3:18" s="211" customFormat="1" ht="18" x14ac:dyDescent="0.2">
      <c r="C29" s="214"/>
      <c r="D29" s="68"/>
      <c r="E29" s="68"/>
      <c r="F29" s="68"/>
      <c r="G29" s="68"/>
      <c r="H29" s="68"/>
      <c r="I29" s="68"/>
      <c r="J29" s="68"/>
      <c r="K29" s="68"/>
      <c r="L29" s="68"/>
      <c r="M29" s="68"/>
      <c r="N29" s="68"/>
      <c r="O29" s="68"/>
      <c r="P29" s="68"/>
      <c r="Q29" s="218"/>
      <c r="R29" s="215"/>
    </row>
    <row r="30" spans="3:18" s="211" customFormat="1" ht="18" x14ac:dyDescent="0.2">
      <c r="C30" s="214"/>
      <c r="D30" s="68" t="s">
        <v>694</v>
      </c>
      <c r="E30" s="68"/>
      <c r="F30" s="68"/>
      <c r="G30" s="68"/>
      <c r="H30" s="68"/>
      <c r="I30" s="68"/>
      <c r="J30" s="68"/>
      <c r="K30" s="68"/>
      <c r="L30" s="68"/>
      <c r="M30" s="68"/>
      <c r="N30" s="68"/>
      <c r="O30" s="68"/>
      <c r="P30" s="68"/>
      <c r="Q30" s="218"/>
      <c r="R30" s="215"/>
    </row>
    <row r="31" spans="3:18" s="211" customFormat="1" ht="18.899999999999999" customHeight="1" x14ac:dyDescent="0.2">
      <c r="C31" s="214"/>
      <c r="D31" s="277" t="s">
        <v>767</v>
      </c>
      <c r="E31" s="278"/>
      <c r="F31" s="278"/>
      <c r="G31" s="278"/>
      <c r="H31" s="278"/>
      <c r="I31" s="278"/>
      <c r="J31" s="278"/>
      <c r="K31" s="278"/>
      <c r="L31" s="278"/>
      <c r="M31" s="278"/>
      <c r="N31" s="278"/>
      <c r="O31" s="278"/>
      <c r="P31" s="278"/>
      <c r="Q31" s="279"/>
      <c r="R31" s="215"/>
    </row>
    <row r="32" spans="3:18" ht="18.600000000000001" thickBot="1" x14ac:dyDescent="0.25">
      <c r="C32" s="58"/>
      <c r="D32" s="59"/>
      <c r="E32" s="59"/>
      <c r="F32" s="59"/>
      <c r="G32" s="59"/>
      <c r="H32" s="59"/>
      <c r="I32" s="59"/>
      <c r="J32" s="59"/>
      <c r="K32" s="59"/>
      <c r="L32" s="59"/>
      <c r="M32" s="59"/>
      <c r="N32" s="59"/>
      <c r="O32" s="59"/>
      <c r="P32" s="59"/>
      <c r="Q32" s="216"/>
      <c r="R32" s="6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O2pBHkix1hLZgfvd4kPJiZAhTQh3GsTdxKSNb/IdnpSHLHHVW0zlazzUNkNyoch8OS/pMv3ChgAvKgvGf4m0bA==" saltValue="cO2XaGF4NdBxRzrmZJ8F6w=="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58" priority="12">
      <formula>E11=""</formula>
    </cfRule>
  </conditionalFormatting>
  <conditionalFormatting sqref="E18:P18">
    <cfRule type="expression" dxfId="57" priority="27">
      <formula>OR(E11="回答不能",G11="回答不能")</formula>
    </cfRule>
  </conditionalFormatting>
  <conditionalFormatting sqref="E19:P19">
    <cfRule type="expression" dxfId="56" priority="20">
      <formula>AND(OR(E11="回答不能",G11="回答不能"),E19="")</formula>
    </cfRule>
  </conditionalFormatting>
  <conditionalFormatting sqref="G11">
    <cfRule type="expression" dxfId="55" priority="11">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4C6529A6-414A-4E57-8A61-8A2D17EA88B0}">
      <formula1>成熟度レベル</formula1>
    </dataValidation>
    <dataValidation allowBlank="1" showInputMessage="1" showErrorMessage="1" promptTitle="成熟度判定のエビデンスの例" prompt="下部（３１行目）参照" sqref="E19:P19" xr:uid="{FB8FF560-909B-43DE-B6C9-D3E4D5EFACAC}"/>
  </dataValidations>
  <hyperlinks>
    <hyperlink ref="P2:Q2" location="'自己診断内容一覧（参照用）'!A1" display="自己診断内容一覧（参照用）" xr:uid="{2980EA65-A9CA-4B26-A575-629048914BD0}"/>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95176-F51E-4A32-A5AC-0DA595FDF1F3}">
  <dimension ref="A1:T819"/>
  <sheetViews>
    <sheetView showGridLines="0" view="pageBreakPreview" topLeftCell="B13"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66" customHeight="1" x14ac:dyDescent="0.2">
      <c r="C8" s="57"/>
      <c r="D8" s="280" t="s">
        <v>238</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6" thickTop="1" thickBot="1" x14ac:dyDescent="0.25">
      <c r="C11" s="57"/>
      <c r="D11" s="8"/>
      <c r="E11" s="15">
        <v>0</v>
      </c>
      <c r="F11" s="200"/>
      <c r="G11" s="15">
        <v>4</v>
      </c>
      <c r="H11" s="200"/>
      <c r="I11" s="5" t="s">
        <v>18</v>
      </c>
      <c r="J11" s="260" t="s">
        <v>147</v>
      </c>
      <c r="K11" s="260"/>
      <c r="L11" s="260"/>
      <c r="M11" s="260"/>
      <c r="N11" s="260"/>
      <c r="O11" s="260"/>
      <c r="P11" s="261"/>
      <c r="Q11" s="26"/>
      <c r="R11" s="56"/>
    </row>
    <row r="12" spans="3:20" ht="44.25" customHeight="1" thickTop="1" x14ac:dyDescent="0.2">
      <c r="C12" s="57"/>
      <c r="D12" s="8"/>
      <c r="E12" s="8"/>
      <c r="F12" s="8"/>
      <c r="G12" s="8"/>
      <c r="H12" s="8"/>
      <c r="I12" s="5" t="s">
        <v>19</v>
      </c>
      <c r="J12" s="260" t="s">
        <v>239</v>
      </c>
      <c r="K12" s="260"/>
      <c r="L12" s="260"/>
      <c r="M12" s="260"/>
      <c r="N12" s="260"/>
      <c r="O12" s="260"/>
      <c r="P12" s="261"/>
      <c r="Q12" s="26"/>
      <c r="R12" s="56"/>
    </row>
    <row r="13" spans="3:20" ht="41.25" customHeight="1" x14ac:dyDescent="0.2">
      <c r="C13" s="57"/>
      <c r="D13" s="8"/>
      <c r="E13" s="8"/>
      <c r="F13" s="8"/>
      <c r="G13" s="8"/>
      <c r="H13" s="8"/>
      <c r="I13" s="5" t="s">
        <v>20</v>
      </c>
      <c r="J13" s="260" t="s">
        <v>240</v>
      </c>
      <c r="K13" s="260"/>
      <c r="L13" s="260"/>
      <c r="M13" s="260"/>
      <c r="N13" s="260"/>
      <c r="O13" s="260"/>
      <c r="P13" s="261"/>
      <c r="Q13" s="26"/>
      <c r="R13" s="56"/>
    </row>
    <row r="14" spans="3:20" ht="37.5" customHeight="1" x14ac:dyDescent="0.2">
      <c r="C14" s="57"/>
      <c r="D14" s="8"/>
      <c r="E14" s="8"/>
      <c r="F14" s="8"/>
      <c r="G14" s="8"/>
      <c r="H14" s="8"/>
      <c r="I14" s="5" t="s">
        <v>21</v>
      </c>
      <c r="J14" s="260" t="s">
        <v>241</v>
      </c>
      <c r="K14" s="260"/>
      <c r="L14" s="260"/>
      <c r="M14" s="260"/>
      <c r="N14" s="260"/>
      <c r="O14" s="260"/>
      <c r="P14" s="261"/>
      <c r="Q14" s="26"/>
      <c r="R14" s="56"/>
    </row>
    <row r="15" spans="3:20" ht="40.5" customHeight="1" x14ac:dyDescent="0.2">
      <c r="C15" s="57"/>
      <c r="D15" s="8"/>
      <c r="E15" s="8"/>
      <c r="F15" s="8"/>
      <c r="G15" s="8"/>
      <c r="H15" s="8"/>
      <c r="I15" s="5" t="s">
        <v>22</v>
      </c>
      <c r="J15" s="260" t="s">
        <v>242</v>
      </c>
      <c r="K15" s="260"/>
      <c r="L15" s="260"/>
      <c r="M15" s="260"/>
      <c r="N15" s="260"/>
      <c r="O15" s="260"/>
      <c r="P15" s="261"/>
      <c r="Q15" s="26"/>
      <c r="R15" s="56"/>
    </row>
    <row r="16" spans="3:20" ht="58.5" customHeight="1" x14ac:dyDescent="0.2">
      <c r="C16" s="57"/>
      <c r="D16" s="8"/>
      <c r="E16" s="8"/>
      <c r="F16" s="8"/>
      <c r="G16" s="8"/>
      <c r="H16" s="8"/>
      <c r="I16" s="5" t="s">
        <v>23</v>
      </c>
      <c r="J16" s="260" t="s">
        <v>243</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863</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864</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78" customHeight="1" x14ac:dyDescent="0.2">
      <c r="C25" s="214"/>
      <c r="D25" s="271" t="s">
        <v>768</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693</v>
      </c>
      <c r="E27" s="68"/>
      <c r="F27" s="68"/>
      <c r="G27" s="68"/>
      <c r="H27" s="68"/>
      <c r="I27" s="68"/>
      <c r="J27" s="68"/>
      <c r="K27" s="68"/>
      <c r="L27" s="68"/>
      <c r="M27" s="68"/>
      <c r="N27" s="68"/>
      <c r="O27" s="68"/>
      <c r="P27" s="68"/>
      <c r="Q27" s="218"/>
      <c r="R27" s="215"/>
    </row>
    <row r="28" spans="3:18" s="211" customFormat="1" ht="39" customHeight="1" x14ac:dyDescent="0.2">
      <c r="C28" s="214"/>
      <c r="D28" s="274" t="s">
        <v>769</v>
      </c>
      <c r="E28" s="275"/>
      <c r="F28" s="275"/>
      <c r="G28" s="275"/>
      <c r="H28" s="275"/>
      <c r="I28" s="275"/>
      <c r="J28" s="275"/>
      <c r="K28" s="275"/>
      <c r="L28" s="275"/>
      <c r="M28" s="275"/>
      <c r="N28" s="275"/>
      <c r="O28" s="275"/>
      <c r="P28" s="275"/>
      <c r="Q28" s="276"/>
      <c r="R28" s="215"/>
    </row>
    <row r="29" spans="3:18" s="211" customFormat="1" ht="18" x14ac:dyDescent="0.2">
      <c r="C29" s="214"/>
      <c r="D29" s="68"/>
      <c r="E29" s="68"/>
      <c r="F29" s="68"/>
      <c r="G29" s="68"/>
      <c r="H29" s="68"/>
      <c r="I29" s="68"/>
      <c r="J29" s="68"/>
      <c r="K29" s="68"/>
      <c r="L29" s="68"/>
      <c r="M29" s="68"/>
      <c r="N29" s="68"/>
      <c r="O29" s="68"/>
      <c r="P29" s="68"/>
      <c r="Q29" s="218"/>
      <c r="R29" s="215"/>
    </row>
    <row r="30" spans="3:18" s="211" customFormat="1" ht="18" x14ac:dyDescent="0.2">
      <c r="C30" s="214"/>
      <c r="D30" s="68" t="s">
        <v>694</v>
      </c>
      <c r="E30" s="68"/>
      <c r="F30" s="68"/>
      <c r="G30" s="68"/>
      <c r="H30" s="68"/>
      <c r="I30" s="68"/>
      <c r="J30" s="68"/>
      <c r="K30" s="68"/>
      <c r="L30" s="68"/>
      <c r="M30" s="68"/>
      <c r="N30" s="68"/>
      <c r="O30" s="68"/>
      <c r="P30" s="68"/>
      <c r="Q30" s="218"/>
      <c r="R30" s="215"/>
    </row>
    <row r="31" spans="3:18" s="211" customFormat="1" ht="39" customHeight="1" x14ac:dyDescent="0.2">
      <c r="C31" s="214"/>
      <c r="D31" s="271" t="s">
        <v>770</v>
      </c>
      <c r="E31" s="272"/>
      <c r="F31" s="272"/>
      <c r="G31" s="272"/>
      <c r="H31" s="272"/>
      <c r="I31" s="272"/>
      <c r="J31" s="272"/>
      <c r="K31" s="272"/>
      <c r="L31" s="272"/>
      <c r="M31" s="272"/>
      <c r="N31" s="272"/>
      <c r="O31" s="272"/>
      <c r="P31" s="272"/>
      <c r="Q31" s="273"/>
      <c r="R31" s="215"/>
    </row>
    <row r="32" spans="3:18" ht="18.600000000000001" thickBot="1" x14ac:dyDescent="0.25">
      <c r="C32" s="58"/>
      <c r="D32" s="59"/>
      <c r="E32" s="59"/>
      <c r="F32" s="59"/>
      <c r="G32" s="59"/>
      <c r="H32" s="59"/>
      <c r="I32" s="59"/>
      <c r="J32" s="59"/>
      <c r="K32" s="59"/>
      <c r="L32" s="59"/>
      <c r="M32" s="59"/>
      <c r="N32" s="59"/>
      <c r="O32" s="59"/>
      <c r="P32" s="59"/>
      <c r="Q32" s="216"/>
      <c r="R32" s="6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nd6118EetyT7W+C0VCxvrlt3VY5qcsCkGQtC82vE7N/HzKQXEgzx71QJS5acJDO4U71jS/pf84XAGO8WIjIZiQ==" saltValue="yRDcHnhOF6o4JtCuYMItKQ=="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54" priority="10">
      <formula>E11=""</formula>
    </cfRule>
  </conditionalFormatting>
  <conditionalFormatting sqref="E18:P18">
    <cfRule type="expression" dxfId="53" priority="23">
      <formula>OR(E11="回答不能",G11="回答不能")</formula>
    </cfRule>
  </conditionalFormatting>
  <conditionalFormatting sqref="E19:P19">
    <cfRule type="expression" dxfId="52" priority="17">
      <formula>AND(OR(E11="回答不能",G11="回答不能"),E19="")</formula>
    </cfRule>
  </conditionalFormatting>
  <conditionalFormatting sqref="G11">
    <cfRule type="expression" dxfId="51" priority="9">
      <formula>G11=""</formula>
    </cfRule>
  </conditionalFormatting>
  <dataValidations count="2">
    <dataValidation allowBlank="1" showInputMessage="1" showErrorMessage="1" promptTitle="成熟度判定のエビデンスの例" prompt="下部（３１行目）参照" sqref="E19:P19" xr:uid="{85428C1B-C866-4A35-A677-E92B3F9D0643}"/>
    <dataValidation type="list" allowBlank="1" showInputMessage="1" showErrorMessage="1" prompt="回答不能を選択した場合は「なぜその成熟度と判断したか」欄に理由を記入してください" sqref="E11 G11" xr:uid="{D908D641-278D-4139-BA6F-B9FFC9A9DB9C}">
      <formula1>成熟度レベル</formula1>
    </dataValidation>
  </dataValidations>
  <hyperlinks>
    <hyperlink ref="P2:Q2" location="'自己診断内容一覧（参照用）'!A1" display="自己診断内容一覧（参照用）" xr:uid="{A38F1DDE-7910-46CA-BBED-833824D50D76}"/>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34E38-D971-4401-BA40-FE038016083D}">
  <dimension ref="A1:T819"/>
  <sheetViews>
    <sheetView showGridLines="0" view="pageBreakPreview" topLeftCell="B7" zoomScale="90" zoomScaleNormal="55" zoomScaleSheetLayoutView="90" workbookViewId="0">
      <selection activeCell="F15" sqref="F15"/>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58.5" customHeight="1" x14ac:dyDescent="0.2">
      <c r="C8" s="57"/>
      <c r="D8" s="280" t="s">
        <v>244</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6" thickTop="1" thickBot="1" x14ac:dyDescent="0.25">
      <c r="C11" s="57"/>
      <c r="D11" s="8"/>
      <c r="E11" s="15">
        <v>0</v>
      </c>
      <c r="F11" s="200"/>
      <c r="G11" s="15">
        <v>2</v>
      </c>
      <c r="H11" s="200"/>
      <c r="I11" s="5" t="s">
        <v>18</v>
      </c>
      <c r="J11" s="260" t="s">
        <v>245</v>
      </c>
      <c r="K11" s="260"/>
      <c r="L11" s="260"/>
      <c r="M11" s="260"/>
      <c r="N11" s="260"/>
      <c r="O11" s="260"/>
      <c r="P11" s="261"/>
      <c r="Q11" s="26"/>
      <c r="R11" s="56"/>
    </row>
    <row r="12" spans="3:20" ht="37.5" customHeight="1" thickTop="1" x14ac:dyDescent="0.2">
      <c r="C12" s="57"/>
      <c r="D12" s="8"/>
      <c r="E12" s="8"/>
      <c r="F12" s="8"/>
      <c r="G12" s="8"/>
      <c r="H12" s="8"/>
      <c r="I12" s="5" t="s">
        <v>19</v>
      </c>
      <c r="J12" s="260" t="s">
        <v>246</v>
      </c>
      <c r="K12" s="260"/>
      <c r="L12" s="260"/>
      <c r="M12" s="260"/>
      <c r="N12" s="260"/>
      <c r="O12" s="260"/>
      <c r="P12" s="261"/>
      <c r="Q12" s="26"/>
      <c r="R12" s="56"/>
    </row>
    <row r="13" spans="3:20" ht="38.25" customHeight="1" x14ac:dyDescent="0.2">
      <c r="C13" s="57"/>
      <c r="D13" s="8"/>
      <c r="E13" s="8"/>
      <c r="F13" s="8"/>
      <c r="G13" s="8"/>
      <c r="H13" s="8"/>
      <c r="I13" s="5" t="s">
        <v>20</v>
      </c>
      <c r="J13" s="260" t="s">
        <v>247</v>
      </c>
      <c r="K13" s="260"/>
      <c r="L13" s="260"/>
      <c r="M13" s="260"/>
      <c r="N13" s="260"/>
      <c r="O13" s="260"/>
      <c r="P13" s="261"/>
      <c r="Q13" s="26"/>
      <c r="R13" s="56"/>
    </row>
    <row r="14" spans="3:20" ht="38.25" customHeight="1" x14ac:dyDescent="0.2">
      <c r="C14" s="57"/>
      <c r="D14" s="8"/>
      <c r="E14" s="8"/>
      <c r="F14" s="8"/>
      <c r="G14" s="8"/>
      <c r="H14" s="8"/>
      <c r="I14" s="5" t="s">
        <v>21</v>
      </c>
      <c r="J14" s="260" t="s">
        <v>248</v>
      </c>
      <c r="K14" s="260"/>
      <c r="L14" s="260"/>
      <c r="M14" s="260"/>
      <c r="N14" s="260"/>
      <c r="O14" s="260"/>
      <c r="P14" s="261"/>
      <c r="Q14" s="26"/>
      <c r="R14" s="56"/>
    </row>
    <row r="15" spans="3:20" ht="38.25" customHeight="1" x14ac:dyDescent="0.2">
      <c r="C15" s="57"/>
      <c r="D15" s="8"/>
      <c r="E15" s="8"/>
      <c r="F15" s="8"/>
      <c r="G15" s="8"/>
      <c r="H15" s="8"/>
      <c r="I15" s="5" t="s">
        <v>22</v>
      </c>
      <c r="J15" s="260" t="s">
        <v>249</v>
      </c>
      <c r="K15" s="260"/>
      <c r="L15" s="260"/>
      <c r="M15" s="260"/>
      <c r="N15" s="260"/>
      <c r="O15" s="260"/>
      <c r="P15" s="261"/>
      <c r="Q15" s="26"/>
      <c r="R15" s="56"/>
    </row>
    <row r="16" spans="3:20" ht="41.25" customHeight="1" x14ac:dyDescent="0.2">
      <c r="C16" s="57"/>
      <c r="D16" s="8"/>
      <c r="E16" s="8"/>
      <c r="F16" s="8"/>
      <c r="G16" s="8"/>
      <c r="H16" s="8"/>
      <c r="I16" s="5" t="s">
        <v>23</v>
      </c>
      <c r="J16" s="260" t="s">
        <v>250</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ht="99.9" customHeight="1" thickTop="1" thickBot="1" x14ac:dyDescent="0.25">
      <c r="C19" s="57"/>
      <c r="D19" s="8"/>
      <c r="E19" s="265" t="s">
        <v>865</v>
      </c>
      <c r="F19" s="266"/>
      <c r="G19" s="266"/>
      <c r="H19" s="266"/>
      <c r="I19" s="266"/>
      <c r="J19" s="266"/>
      <c r="K19" s="266"/>
      <c r="L19" s="266"/>
      <c r="M19" s="266"/>
      <c r="N19" s="266"/>
      <c r="O19" s="266"/>
      <c r="P19" s="267"/>
      <c r="Q19" s="8"/>
      <c r="R19" s="56"/>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ht="99.9" customHeight="1" thickTop="1" thickBot="1" x14ac:dyDescent="0.25">
      <c r="C22" s="57"/>
      <c r="D22" s="8"/>
      <c r="E22" s="251" t="s">
        <v>866</v>
      </c>
      <c r="F22" s="252"/>
      <c r="G22" s="252"/>
      <c r="H22" s="252"/>
      <c r="I22" s="252"/>
      <c r="J22" s="252"/>
      <c r="K22" s="252"/>
      <c r="L22" s="252"/>
      <c r="M22" s="252"/>
      <c r="N22" s="252"/>
      <c r="O22" s="252"/>
      <c r="P22" s="253"/>
      <c r="Q22" s="8"/>
      <c r="R22" s="56"/>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97.5" customHeight="1" x14ac:dyDescent="0.2">
      <c r="C25" s="214"/>
      <c r="D25" s="271" t="s">
        <v>771</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694</v>
      </c>
      <c r="E27" s="68"/>
      <c r="F27" s="68"/>
      <c r="G27" s="68"/>
      <c r="H27" s="68"/>
      <c r="I27" s="68"/>
      <c r="J27" s="68"/>
      <c r="K27" s="68"/>
      <c r="L27" s="68"/>
      <c r="M27" s="68"/>
      <c r="N27" s="68"/>
      <c r="O27" s="68"/>
      <c r="P27" s="68"/>
      <c r="Q27" s="218"/>
      <c r="R27" s="215"/>
    </row>
    <row r="28" spans="3:18" s="211" customFormat="1" ht="18.899999999999999" customHeight="1" x14ac:dyDescent="0.2">
      <c r="C28" s="214"/>
      <c r="D28" s="277" t="s">
        <v>772</v>
      </c>
      <c r="E28" s="278"/>
      <c r="F28" s="278"/>
      <c r="G28" s="278"/>
      <c r="H28" s="278"/>
      <c r="I28" s="278"/>
      <c r="J28" s="278"/>
      <c r="K28" s="278"/>
      <c r="L28" s="278"/>
      <c r="M28" s="278"/>
      <c r="N28" s="278"/>
      <c r="O28" s="278"/>
      <c r="P28" s="278"/>
      <c r="Q28" s="279"/>
      <c r="R28" s="215"/>
    </row>
    <row r="29" spans="3:18" ht="18.600000000000001" thickBot="1" x14ac:dyDescent="0.25">
      <c r="C29" s="58"/>
      <c r="D29" s="59"/>
      <c r="E29" s="59"/>
      <c r="F29" s="59"/>
      <c r="G29" s="59"/>
      <c r="H29" s="59"/>
      <c r="I29" s="59"/>
      <c r="J29" s="59"/>
      <c r="K29" s="59"/>
      <c r="L29" s="59"/>
      <c r="M29" s="59"/>
      <c r="N29" s="59"/>
      <c r="O29" s="59"/>
      <c r="P29" s="59"/>
      <c r="Q29" s="216"/>
      <c r="R29" s="60"/>
    </row>
    <row r="30" spans="3:18" ht="18.75" customHeight="1" x14ac:dyDescent="0.2"/>
    <row r="31" spans="3:18" ht="18.75" customHeight="1" x14ac:dyDescent="0.2"/>
    <row r="32" spans="3: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VBhIgWFYdXb38ZjBMFPa6djtBXq0Kv+WHVj0dJk5hY9GfLjrieVAU7I/sfiVo2QOk9SnsB/k9rpfYxfmcey85w==" saltValue="ljmxYdXX82Tqiyc1cMjDlg==" spinCount="100000" sheet="1" formatColumns="0" formatRows="0"/>
  <mergeCells count="17">
    <mergeCell ref="D25:Q25"/>
    <mergeCell ref="D28:Q28"/>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50" priority="8">
      <formula>E11=""</formula>
    </cfRule>
  </conditionalFormatting>
  <conditionalFormatting sqref="E18:P18">
    <cfRule type="expression" dxfId="49" priority="19">
      <formula>OR(E11="回答不能",G11="回答不能")</formula>
    </cfRule>
  </conditionalFormatting>
  <conditionalFormatting sqref="E19:P19">
    <cfRule type="expression" dxfId="48" priority="14">
      <formula>AND(OR(E11="回答不能",G11="回答不能"),E19="")</formula>
    </cfRule>
  </conditionalFormatting>
  <conditionalFormatting sqref="G11">
    <cfRule type="expression" dxfId="47" priority="7">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64B972A1-DA9E-411A-A60C-70B4426D262D}">
      <formula1>成熟度レベル</formula1>
    </dataValidation>
    <dataValidation allowBlank="1" showInputMessage="1" showErrorMessage="1" promptTitle="成熟度判定のエビデンスの例" prompt="下部（２８行目）参照" sqref="E19:P19" xr:uid="{9C3F34DE-8537-450C-8120-C2876C908689}"/>
  </dataValidations>
  <hyperlinks>
    <hyperlink ref="P2:Q2" location="'自己診断内容一覧（参照用）'!A1" display="自己診断内容一覧（参照用）" xr:uid="{AB47427F-0123-4C5E-AD82-913A982AAF73}"/>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9F212-4CD4-4333-BC20-C7659E590B09}">
  <dimension ref="A1:T819"/>
  <sheetViews>
    <sheetView showGridLines="0" view="pageBreakPreview" topLeftCell="B16"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58.5" customHeight="1" x14ac:dyDescent="0.2">
      <c r="C8" s="57"/>
      <c r="D8" s="280" t="s">
        <v>251</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 customHeight="1" thickTop="1" thickBot="1" x14ac:dyDescent="0.25">
      <c r="C11" s="57"/>
      <c r="D11" s="8"/>
      <c r="E11" s="15">
        <v>2</v>
      </c>
      <c r="F11" s="200"/>
      <c r="G11" s="15">
        <v>4</v>
      </c>
      <c r="H11" s="200"/>
      <c r="I11" s="5" t="s">
        <v>18</v>
      </c>
      <c r="J11" s="260" t="s">
        <v>252</v>
      </c>
      <c r="K11" s="260"/>
      <c r="L11" s="260"/>
      <c r="M11" s="260"/>
      <c r="N11" s="260"/>
      <c r="O11" s="260"/>
      <c r="P11" s="261"/>
      <c r="Q11" s="26"/>
      <c r="R11" s="56"/>
    </row>
    <row r="12" spans="3:20" ht="39" customHeight="1" thickTop="1" x14ac:dyDescent="0.2">
      <c r="C12" s="57"/>
      <c r="D12" s="8"/>
      <c r="E12" s="8"/>
      <c r="F12" s="8"/>
      <c r="G12" s="8"/>
      <c r="H12" s="8"/>
      <c r="I12" s="5" t="s">
        <v>19</v>
      </c>
      <c r="J12" s="260" t="s">
        <v>253</v>
      </c>
      <c r="K12" s="260"/>
      <c r="L12" s="260"/>
      <c r="M12" s="260"/>
      <c r="N12" s="260"/>
      <c r="O12" s="260"/>
      <c r="P12" s="261"/>
      <c r="Q12" s="26"/>
      <c r="R12" s="56"/>
    </row>
    <row r="13" spans="3:20" ht="38.25" customHeight="1" x14ac:dyDescent="0.2">
      <c r="C13" s="57"/>
      <c r="D13" s="8"/>
      <c r="E13" s="8"/>
      <c r="F13" s="8"/>
      <c r="G13" s="8"/>
      <c r="H13" s="8"/>
      <c r="I13" s="5" t="s">
        <v>20</v>
      </c>
      <c r="J13" s="260" t="s">
        <v>254</v>
      </c>
      <c r="K13" s="260"/>
      <c r="L13" s="260"/>
      <c r="M13" s="260"/>
      <c r="N13" s="260"/>
      <c r="O13" s="260"/>
      <c r="P13" s="261"/>
      <c r="Q13" s="26"/>
      <c r="R13" s="56"/>
    </row>
    <row r="14" spans="3:20" ht="39" customHeight="1" x14ac:dyDescent="0.2">
      <c r="C14" s="57"/>
      <c r="D14" s="8"/>
      <c r="E14" s="8"/>
      <c r="F14" s="8"/>
      <c r="G14" s="8"/>
      <c r="H14" s="8"/>
      <c r="I14" s="5" t="s">
        <v>21</v>
      </c>
      <c r="J14" s="260" t="s">
        <v>255</v>
      </c>
      <c r="K14" s="260"/>
      <c r="L14" s="260"/>
      <c r="M14" s="260"/>
      <c r="N14" s="260"/>
      <c r="O14" s="260"/>
      <c r="P14" s="261"/>
      <c r="Q14" s="26"/>
      <c r="R14" s="56"/>
    </row>
    <row r="15" spans="3:20" ht="60.75" customHeight="1" x14ac:dyDescent="0.2">
      <c r="C15" s="57"/>
      <c r="D15" s="8"/>
      <c r="E15" s="8"/>
      <c r="F15" s="8"/>
      <c r="G15" s="8"/>
      <c r="H15" s="8"/>
      <c r="I15" s="5" t="s">
        <v>22</v>
      </c>
      <c r="J15" s="260" t="s">
        <v>264</v>
      </c>
      <c r="K15" s="260"/>
      <c r="L15" s="260"/>
      <c r="M15" s="260"/>
      <c r="N15" s="260"/>
      <c r="O15" s="260"/>
      <c r="P15" s="261"/>
      <c r="Q15" s="26"/>
      <c r="R15" s="56"/>
    </row>
    <row r="16" spans="3:20" ht="39.75" customHeight="1" x14ac:dyDescent="0.2">
      <c r="C16" s="57"/>
      <c r="D16" s="8"/>
      <c r="E16" s="8"/>
      <c r="F16" s="8"/>
      <c r="G16" s="8"/>
      <c r="H16" s="8"/>
      <c r="I16" s="5" t="s">
        <v>23</v>
      </c>
      <c r="J16" s="260" t="s">
        <v>256</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867</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868</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58.5" customHeight="1" x14ac:dyDescent="0.2">
      <c r="C25" s="214"/>
      <c r="D25" s="271" t="s">
        <v>773</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693</v>
      </c>
      <c r="E27" s="68"/>
      <c r="F27" s="68"/>
      <c r="G27" s="68"/>
      <c r="H27" s="68"/>
      <c r="I27" s="68"/>
      <c r="J27" s="68"/>
      <c r="K27" s="68"/>
      <c r="L27" s="68"/>
      <c r="M27" s="68"/>
      <c r="N27" s="68"/>
      <c r="O27" s="68"/>
      <c r="P27" s="68"/>
      <c r="Q27" s="218"/>
      <c r="R27" s="215"/>
    </row>
    <row r="28" spans="3:18" s="211" customFormat="1" ht="18.899999999999999" customHeight="1" x14ac:dyDescent="0.2">
      <c r="C28" s="214"/>
      <c r="D28" s="274" t="s">
        <v>774</v>
      </c>
      <c r="E28" s="275"/>
      <c r="F28" s="275"/>
      <c r="G28" s="275"/>
      <c r="H28" s="275"/>
      <c r="I28" s="275"/>
      <c r="J28" s="275"/>
      <c r="K28" s="275"/>
      <c r="L28" s="275"/>
      <c r="M28" s="275"/>
      <c r="N28" s="275"/>
      <c r="O28" s="275"/>
      <c r="P28" s="275"/>
      <c r="Q28" s="276"/>
      <c r="R28" s="215"/>
    </row>
    <row r="29" spans="3:18" s="211" customFormat="1" ht="18" x14ac:dyDescent="0.2">
      <c r="C29" s="214"/>
      <c r="D29" s="68"/>
      <c r="E29" s="68"/>
      <c r="F29" s="68"/>
      <c r="G29" s="68"/>
      <c r="H29" s="68"/>
      <c r="I29" s="68"/>
      <c r="J29" s="68"/>
      <c r="K29" s="68"/>
      <c r="L29" s="68"/>
      <c r="M29" s="68"/>
      <c r="N29" s="68"/>
      <c r="O29" s="68"/>
      <c r="P29" s="68"/>
      <c r="Q29" s="218"/>
      <c r="R29" s="215"/>
    </row>
    <row r="30" spans="3:18" s="211" customFormat="1" ht="18" x14ac:dyDescent="0.2">
      <c r="C30" s="214"/>
      <c r="D30" s="68" t="s">
        <v>694</v>
      </c>
      <c r="E30" s="68"/>
      <c r="F30" s="68"/>
      <c r="G30" s="68"/>
      <c r="H30" s="68"/>
      <c r="I30" s="68"/>
      <c r="J30" s="68"/>
      <c r="K30" s="68"/>
      <c r="L30" s="68"/>
      <c r="M30" s="68"/>
      <c r="N30" s="68"/>
      <c r="O30" s="68"/>
      <c r="P30" s="68"/>
      <c r="Q30" s="218"/>
      <c r="R30" s="215"/>
    </row>
    <row r="31" spans="3:18" s="211" customFormat="1" ht="18.899999999999999" customHeight="1" x14ac:dyDescent="0.2">
      <c r="C31" s="214"/>
      <c r="D31" s="277" t="s">
        <v>775</v>
      </c>
      <c r="E31" s="278"/>
      <c r="F31" s="278"/>
      <c r="G31" s="278"/>
      <c r="H31" s="278"/>
      <c r="I31" s="278"/>
      <c r="J31" s="278"/>
      <c r="K31" s="278"/>
      <c r="L31" s="278"/>
      <c r="M31" s="278"/>
      <c r="N31" s="278"/>
      <c r="O31" s="278"/>
      <c r="P31" s="278"/>
      <c r="Q31" s="279"/>
      <c r="R31" s="215"/>
    </row>
    <row r="32" spans="3:18" ht="18.600000000000001" thickBot="1" x14ac:dyDescent="0.25">
      <c r="C32" s="58"/>
      <c r="D32" s="59"/>
      <c r="E32" s="59"/>
      <c r="F32" s="59"/>
      <c r="G32" s="59"/>
      <c r="H32" s="59"/>
      <c r="I32" s="59"/>
      <c r="J32" s="59"/>
      <c r="K32" s="59"/>
      <c r="L32" s="59"/>
      <c r="M32" s="59"/>
      <c r="N32" s="59"/>
      <c r="O32" s="59"/>
      <c r="P32" s="59"/>
      <c r="Q32" s="216"/>
      <c r="R32" s="6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QXf9at9NbflS/a5NcWbwpEkDNwKA6NVpgt6wxo+7+T8xwghVDC7FNWxZcxTDN4rNWs+XIH28GObV3T4ARjP16g==" saltValue="ZH0PHvcQFixlUGoZ3KbZPA=="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46" priority="6">
      <formula>E11=""</formula>
    </cfRule>
  </conditionalFormatting>
  <conditionalFormatting sqref="E18:P18">
    <cfRule type="expression" dxfId="45" priority="15">
      <formula>OR(E11="回答不能",G11="回答不能")</formula>
    </cfRule>
  </conditionalFormatting>
  <conditionalFormatting sqref="E19:P19">
    <cfRule type="expression" dxfId="44" priority="11">
      <formula>AND(OR(E11="回答不能",G11="回答不能"),E19="")</formula>
    </cfRule>
  </conditionalFormatting>
  <conditionalFormatting sqref="G11">
    <cfRule type="expression" dxfId="43" priority="5">
      <formula>G11=""</formula>
    </cfRule>
  </conditionalFormatting>
  <dataValidations count="2">
    <dataValidation allowBlank="1" showInputMessage="1" showErrorMessage="1" promptTitle="成熟度判定のエビデンスの例" prompt="下部（３１行目）参照" sqref="E19:P19" xr:uid="{C50D8A4E-457F-4566-936D-ABBAE8555D83}"/>
    <dataValidation type="list" allowBlank="1" showInputMessage="1" showErrorMessage="1" prompt="回答不能を選択した場合は「なぜその成熟度と判断したか」欄に理由を記入してください" sqref="E11 G11" xr:uid="{79872F06-A61D-4EF3-B49C-4200074DBAA3}">
      <formula1>成熟度レベル</formula1>
    </dataValidation>
  </dataValidations>
  <hyperlinks>
    <hyperlink ref="P2:Q2" location="'自己診断内容一覧（参照用）'!A1" display="自己診断内容一覧（参照用）" xr:uid="{1984CE2A-D593-4E23-B7D5-9B1F2B097A65}"/>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FAA3A-2124-463C-A4FD-0B16BB83BFFF}">
  <dimension ref="A1:T819"/>
  <sheetViews>
    <sheetView showGridLines="0" view="pageBreakPreview" topLeftCell="B10"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66" customHeight="1" x14ac:dyDescent="0.2">
      <c r="C8" s="57"/>
      <c r="D8" s="280" t="s">
        <v>257</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6" thickTop="1" thickBot="1" x14ac:dyDescent="0.25">
      <c r="C11" s="57"/>
      <c r="D11" s="8"/>
      <c r="E11" s="15">
        <v>1</v>
      </c>
      <c r="F11" s="200"/>
      <c r="G11" s="15">
        <v>4</v>
      </c>
      <c r="H11" s="200"/>
      <c r="I11" s="5" t="s">
        <v>18</v>
      </c>
      <c r="J11" s="260" t="s">
        <v>258</v>
      </c>
      <c r="K11" s="260"/>
      <c r="L11" s="260"/>
      <c r="M11" s="260"/>
      <c r="N11" s="260"/>
      <c r="O11" s="260"/>
      <c r="P11" s="261"/>
      <c r="Q11" s="26"/>
      <c r="R11" s="56"/>
    </row>
    <row r="12" spans="3:20" ht="23.25" customHeight="1" thickTop="1" x14ac:dyDescent="0.2">
      <c r="C12" s="57"/>
      <c r="D12" s="8"/>
      <c r="E12" s="8"/>
      <c r="F12" s="8"/>
      <c r="G12" s="8"/>
      <c r="H12" s="8"/>
      <c r="I12" s="5" t="s">
        <v>19</v>
      </c>
      <c r="J12" s="260" t="s">
        <v>259</v>
      </c>
      <c r="K12" s="260"/>
      <c r="L12" s="260"/>
      <c r="M12" s="260"/>
      <c r="N12" s="260"/>
      <c r="O12" s="260"/>
      <c r="P12" s="261"/>
      <c r="Q12" s="26"/>
      <c r="R12" s="56"/>
    </row>
    <row r="13" spans="3:20" ht="38.25" customHeight="1" x14ac:dyDescent="0.2">
      <c r="C13" s="57"/>
      <c r="D13" s="8"/>
      <c r="E13" s="8"/>
      <c r="F13" s="8"/>
      <c r="G13" s="8"/>
      <c r="H13" s="8"/>
      <c r="I13" s="5" t="s">
        <v>20</v>
      </c>
      <c r="J13" s="260" t="s">
        <v>260</v>
      </c>
      <c r="K13" s="260"/>
      <c r="L13" s="260"/>
      <c r="M13" s="260"/>
      <c r="N13" s="260"/>
      <c r="O13" s="260"/>
      <c r="P13" s="261"/>
      <c r="Q13" s="26"/>
      <c r="R13" s="56"/>
    </row>
    <row r="14" spans="3:20" ht="36.75" customHeight="1" x14ac:dyDescent="0.2">
      <c r="C14" s="57"/>
      <c r="D14" s="8"/>
      <c r="E14" s="8"/>
      <c r="F14" s="8"/>
      <c r="G14" s="8"/>
      <c r="H14" s="8"/>
      <c r="I14" s="5" t="s">
        <v>21</v>
      </c>
      <c r="J14" s="260" t="s">
        <v>261</v>
      </c>
      <c r="K14" s="260"/>
      <c r="L14" s="260"/>
      <c r="M14" s="260"/>
      <c r="N14" s="260"/>
      <c r="O14" s="260"/>
      <c r="P14" s="261"/>
      <c r="Q14" s="26"/>
      <c r="R14" s="56"/>
    </row>
    <row r="15" spans="3:20" ht="26.25" customHeight="1" x14ac:dyDescent="0.2">
      <c r="C15" s="57"/>
      <c r="D15" s="8"/>
      <c r="E15" s="8"/>
      <c r="F15" s="8"/>
      <c r="G15" s="8"/>
      <c r="H15" s="8"/>
      <c r="I15" s="5" t="s">
        <v>22</v>
      </c>
      <c r="J15" s="260" t="s">
        <v>262</v>
      </c>
      <c r="K15" s="260"/>
      <c r="L15" s="260"/>
      <c r="M15" s="260"/>
      <c r="N15" s="260"/>
      <c r="O15" s="260"/>
      <c r="P15" s="261"/>
      <c r="Q15" s="26"/>
      <c r="R15" s="56"/>
    </row>
    <row r="16" spans="3:20" ht="60.75" customHeight="1" x14ac:dyDescent="0.2">
      <c r="C16" s="57"/>
      <c r="D16" s="8"/>
      <c r="E16" s="8"/>
      <c r="F16" s="8"/>
      <c r="G16" s="8"/>
      <c r="H16" s="8"/>
      <c r="I16" s="5" t="s">
        <v>23</v>
      </c>
      <c r="J16" s="260" t="s">
        <v>263</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869</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870</v>
      </c>
      <c r="F22" s="266"/>
      <c r="G22" s="266"/>
      <c r="H22" s="266"/>
      <c r="I22" s="266"/>
      <c r="J22" s="266"/>
      <c r="K22" s="266"/>
      <c r="L22" s="266"/>
      <c r="M22" s="266"/>
      <c r="N22" s="266"/>
      <c r="O22" s="266"/>
      <c r="P22" s="267"/>
      <c r="Q22" s="54"/>
      <c r="R22" s="83"/>
    </row>
    <row r="23" spans="3:18" ht="18.600000000000001" thickTop="1" x14ac:dyDescent="0.2">
      <c r="C23" s="57"/>
      <c r="D23" s="8"/>
      <c r="E23" s="27"/>
      <c r="F23" s="27"/>
      <c r="G23" s="27"/>
      <c r="H23" s="27"/>
      <c r="I23" s="27"/>
      <c r="J23" s="27"/>
      <c r="K23" s="27"/>
      <c r="L23" s="27"/>
      <c r="M23" s="27"/>
      <c r="N23" s="27"/>
      <c r="O23" s="27"/>
      <c r="P23" s="27"/>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39" customHeight="1" x14ac:dyDescent="0.2">
      <c r="C25" s="214"/>
      <c r="D25" s="271" t="s">
        <v>776</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694</v>
      </c>
      <c r="E27" s="68"/>
      <c r="F27" s="68"/>
      <c r="G27" s="68"/>
      <c r="H27" s="68"/>
      <c r="I27" s="68"/>
      <c r="J27" s="68"/>
      <c r="K27" s="68"/>
      <c r="L27" s="68"/>
      <c r="M27" s="68"/>
      <c r="N27" s="68"/>
      <c r="O27" s="68"/>
      <c r="P27" s="68"/>
      <c r="Q27" s="218"/>
      <c r="R27" s="215"/>
    </row>
    <row r="28" spans="3:18" s="211" customFormat="1" ht="18.899999999999999" customHeight="1" x14ac:dyDescent="0.2">
      <c r="C28" s="214"/>
      <c r="D28" s="277" t="s">
        <v>777</v>
      </c>
      <c r="E28" s="278"/>
      <c r="F28" s="278"/>
      <c r="G28" s="278"/>
      <c r="H28" s="278"/>
      <c r="I28" s="278"/>
      <c r="J28" s="278"/>
      <c r="K28" s="278"/>
      <c r="L28" s="278"/>
      <c r="M28" s="278"/>
      <c r="N28" s="278"/>
      <c r="O28" s="278"/>
      <c r="P28" s="278"/>
      <c r="Q28" s="279"/>
      <c r="R28" s="215"/>
    </row>
    <row r="29" spans="3:18" ht="18.600000000000001" thickBot="1" x14ac:dyDescent="0.25">
      <c r="C29" s="58"/>
      <c r="D29" s="59"/>
      <c r="E29" s="59"/>
      <c r="F29" s="59"/>
      <c r="G29" s="59"/>
      <c r="H29" s="59"/>
      <c r="I29" s="59"/>
      <c r="J29" s="59"/>
      <c r="K29" s="59"/>
      <c r="L29" s="59"/>
      <c r="M29" s="59"/>
      <c r="N29" s="59"/>
      <c r="O29" s="59"/>
      <c r="P29" s="59"/>
      <c r="Q29" s="216"/>
      <c r="R29" s="60"/>
    </row>
    <row r="30" spans="3:18" ht="18.75" customHeight="1" x14ac:dyDescent="0.2"/>
    <row r="31" spans="3:18" ht="18.75" customHeight="1" x14ac:dyDescent="0.2"/>
    <row r="32" spans="3: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Jh854/9fjDZmgsUGiadgk+blbZGQ8M+zpjALf4Kwy/gcODvBD6OvkyfdJKdNBEvSeR2akp0Bx5EhL2RKsMuqdg==" saltValue="3YrqsLPE3dZZr4diGiRN5Q==" spinCount="100000" sheet="1" formatColumns="0" formatRows="0"/>
  <mergeCells count="17">
    <mergeCell ref="D25:Q25"/>
    <mergeCell ref="D28:Q28"/>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42" priority="4">
      <formula>E11=""</formula>
    </cfRule>
  </conditionalFormatting>
  <conditionalFormatting sqref="E18:P18">
    <cfRule type="expression" dxfId="41" priority="11">
      <formula>OR(E11="回答不能",G11="回答不能")</formula>
    </cfRule>
  </conditionalFormatting>
  <conditionalFormatting sqref="E19:P19">
    <cfRule type="expression" dxfId="40" priority="8">
      <formula>AND(OR(E11="回答不能",G11="回答不能"),E19="")</formula>
    </cfRule>
  </conditionalFormatting>
  <conditionalFormatting sqref="G11">
    <cfRule type="expression" dxfId="39" priority="3">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49776013-8D70-4375-8914-15A7AF52F41B}">
      <formula1>成熟度レベル</formula1>
    </dataValidation>
    <dataValidation allowBlank="1" showInputMessage="1" showErrorMessage="1" promptTitle="成熟度判定のエビデンスの例" prompt="下部（２８行目）参照" sqref="E19:P19" xr:uid="{149ACDE1-52C6-40EA-8897-12B82692098A}"/>
  </dataValidations>
  <hyperlinks>
    <hyperlink ref="P2:Q2" location="'自己診断内容一覧（参照用）'!A1" display="自己診断内容一覧（参照用）" xr:uid="{AFDD33E1-F3C7-42C1-817B-87B5454BB2D7}"/>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05391-9717-46CA-9F68-99009D95ECA0}">
  <dimension ref="A1:T819"/>
  <sheetViews>
    <sheetView showGridLines="0" view="pageBreakPreview" topLeftCell="B7" zoomScale="83" zoomScaleNormal="55" zoomScaleSheetLayoutView="83"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340" t="s">
        <v>77</v>
      </c>
      <c r="D4" s="341"/>
      <c r="E4" s="341"/>
      <c r="F4" s="341"/>
      <c r="G4" s="341"/>
      <c r="H4" s="341"/>
      <c r="I4" s="341"/>
      <c r="J4" s="341"/>
      <c r="K4" s="341"/>
      <c r="L4" s="341"/>
      <c r="M4" s="341"/>
      <c r="N4" s="341"/>
      <c r="O4" s="341"/>
      <c r="P4" s="341"/>
      <c r="Q4" s="341"/>
      <c r="R4" s="342"/>
      <c r="S4" s="62"/>
    </row>
    <row r="5" spans="3:20" ht="26.25" customHeight="1" x14ac:dyDescent="0.2">
      <c r="C5" s="343" t="s">
        <v>78</v>
      </c>
      <c r="D5" s="344"/>
      <c r="E5" s="344"/>
      <c r="F5" s="344"/>
      <c r="G5" s="344"/>
      <c r="H5" s="344"/>
      <c r="I5" s="344"/>
      <c r="J5" s="344"/>
      <c r="K5" s="344"/>
      <c r="L5" s="344"/>
      <c r="M5" s="344"/>
      <c r="N5" s="344"/>
      <c r="O5" s="344"/>
      <c r="P5" s="344"/>
      <c r="Q5" s="344"/>
      <c r="R5" s="345"/>
      <c r="S5" s="63"/>
    </row>
    <row r="6" spans="3:20" ht="18" x14ac:dyDescent="0.2">
      <c r="C6" s="53"/>
      <c r="D6" s="54" t="s">
        <v>308</v>
      </c>
      <c r="E6" s="55"/>
      <c r="F6" s="55"/>
      <c r="G6" s="30" t="str">
        <f>IF(COUNTIF(T4:T23,"NG")=0,"OK!","未入力箇所があります！")</f>
        <v>OK!</v>
      </c>
      <c r="H6" s="23"/>
      <c r="I6" s="8"/>
      <c r="J6" s="8"/>
      <c r="K6" s="8"/>
      <c r="L6" s="8"/>
      <c r="M6" s="8"/>
      <c r="N6" s="8"/>
      <c r="O6" s="8"/>
      <c r="P6" s="8"/>
      <c r="Q6" s="8"/>
      <c r="R6" s="56"/>
    </row>
    <row r="7" spans="3:20" ht="18" x14ac:dyDescent="0.2">
      <c r="C7" s="57"/>
      <c r="D7" s="7"/>
      <c r="E7" s="8"/>
      <c r="F7" s="8"/>
      <c r="G7" s="8"/>
      <c r="H7" s="8"/>
      <c r="I7" s="8"/>
      <c r="J7" s="8"/>
      <c r="K7" s="8"/>
      <c r="L7" s="8"/>
      <c r="M7" s="8"/>
      <c r="N7" s="8"/>
      <c r="O7" s="8"/>
      <c r="P7" s="8"/>
      <c r="Q7" s="8"/>
      <c r="R7" s="56"/>
    </row>
    <row r="8" spans="3:20" ht="58.5" customHeight="1" x14ac:dyDescent="0.2">
      <c r="C8" s="57"/>
      <c r="D8" s="280" t="s">
        <v>265</v>
      </c>
      <c r="E8" s="281"/>
      <c r="F8" s="281"/>
      <c r="G8" s="281"/>
      <c r="H8" s="281"/>
      <c r="I8" s="281"/>
      <c r="J8" s="281"/>
      <c r="K8" s="281"/>
      <c r="L8" s="281"/>
      <c r="M8" s="281"/>
      <c r="N8" s="281"/>
      <c r="O8" s="281"/>
      <c r="P8" s="281"/>
      <c r="Q8" s="282"/>
      <c r="R8" s="56"/>
    </row>
    <row r="9" spans="3:20" ht="18" x14ac:dyDescent="0.2">
      <c r="C9" s="57"/>
      <c r="D9" s="8"/>
      <c r="E9" s="30" t="str">
        <f>IF( OR(E11="回答不能",G11="回答不能"), IF(AND(COUNTBLANK(E11)+COUNTBLANK(G11)&lt;=0,COUNTBLANK(E19)&lt;=0),"","未入力箇所があります！"), IF((COUNTBLANK(E11)+COUNTBLANK(G11))&lt;=0,"","未入力箇所があります！"))</f>
        <v/>
      </c>
      <c r="F9" s="8"/>
      <c r="G9" s="8"/>
      <c r="H9" s="8"/>
      <c r="I9" s="8"/>
      <c r="J9" s="8"/>
      <c r="K9" s="8"/>
      <c r="L9" s="8"/>
      <c r="M9" s="8"/>
      <c r="N9" s="8"/>
      <c r="O9" s="8"/>
      <c r="P9" s="8"/>
      <c r="Q9" s="8"/>
      <c r="R9" s="56"/>
      <c r="T9" s="1" t="str">
        <f>IF(E9="","OK","NG")</f>
        <v>OK</v>
      </c>
    </row>
    <row r="10" spans="3:20" ht="19.5" customHeight="1" thickBot="1" x14ac:dyDescent="0.25">
      <c r="C10" s="57"/>
      <c r="D10" s="8"/>
      <c r="E10" s="17" t="s">
        <v>305</v>
      </c>
      <c r="F10" s="23"/>
      <c r="G10" s="17" t="s">
        <v>306</v>
      </c>
      <c r="H10" s="23"/>
      <c r="I10" s="8" t="s">
        <v>16</v>
      </c>
      <c r="J10" s="8"/>
      <c r="K10" s="8"/>
      <c r="L10" s="8"/>
      <c r="M10" s="8"/>
      <c r="N10" s="8"/>
      <c r="O10" s="8"/>
      <c r="P10" s="24"/>
      <c r="Q10" s="25"/>
      <c r="R10" s="56"/>
    </row>
    <row r="11" spans="3:20" ht="27.6" thickTop="1" thickBot="1" x14ac:dyDescent="0.25">
      <c r="C11" s="57"/>
      <c r="D11" s="8"/>
      <c r="E11" s="15">
        <v>1</v>
      </c>
      <c r="F11" s="200"/>
      <c r="G11" s="15">
        <v>4</v>
      </c>
      <c r="H11" s="200"/>
      <c r="I11" s="5" t="s">
        <v>18</v>
      </c>
      <c r="J11" s="260" t="s">
        <v>88</v>
      </c>
      <c r="K11" s="260"/>
      <c r="L11" s="260"/>
      <c r="M11" s="260"/>
      <c r="N11" s="260"/>
      <c r="O11" s="260"/>
      <c r="P11" s="261"/>
      <c r="Q11" s="26"/>
      <c r="R11" s="56"/>
    </row>
    <row r="12" spans="3:20" ht="38.25" customHeight="1" thickTop="1" x14ac:dyDescent="0.2">
      <c r="C12" s="57"/>
      <c r="D12" s="8"/>
      <c r="E12" s="8"/>
      <c r="F12" s="8"/>
      <c r="G12" s="8"/>
      <c r="H12" s="8"/>
      <c r="I12" s="5" t="s">
        <v>19</v>
      </c>
      <c r="J12" s="260" t="s">
        <v>266</v>
      </c>
      <c r="K12" s="260"/>
      <c r="L12" s="260"/>
      <c r="M12" s="260"/>
      <c r="N12" s="260"/>
      <c r="O12" s="260"/>
      <c r="P12" s="261"/>
      <c r="Q12" s="26"/>
      <c r="R12" s="56"/>
    </row>
    <row r="13" spans="3:20" ht="38.25" customHeight="1" x14ac:dyDescent="0.2">
      <c r="C13" s="57"/>
      <c r="D13" s="8"/>
      <c r="E13" s="8"/>
      <c r="F13" s="8"/>
      <c r="G13" s="8"/>
      <c r="H13" s="8"/>
      <c r="I13" s="5" t="s">
        <v>20</v>
      </c>
      <c r="J13" s="260" t="s">
        <v>267</v>
      </c>
      <c r="K13" s="260"/>
      <c r="L13" s="260"/>
      <c r="M13" s="260"/>
      <c r="N13" s="260"/>
      <c r="O13" s="260"/>
      <c r="P13" s="261"/>
      <c r="Q13" s="26"/>
      <c r="R13" s="56"/>
    </row>
    <row r="14" spans="3:20" ht="23.25" customHeight="1" x14ac:dyDescent="0.2">
      <c r="C14" s="57"/>
      <c r="D14" s="8"/>
      <c r="E14" s="8"/>
      <c r="F14" s="8"/>
      <c r="G14" s="8"/>
      <c r="H14" s="8"/>
      <c r="I14" s="5" t="s">
        <v>21</v>
      </c>
      <c r="J14" s="260" t="s">
        <v>268</v>
      </c>
      <c r="K14" s="260"/>
      <c r="L14" s="260"/>
      <c r="M14" s="260"/>
      <c r="N14" s="260"/>
      <c r="O14" s="260"/>
      <c r="P14" s="261"/>
      <c r="Q14" s="26"/>
      <c r="R14" s="56"/>
    </row>
    <row r="15" spans="3:20" ht="23.25" customHeight="1" x14ac:dyDescent="0.2">
      <c r="C15" s="57"/>
      <c r="D15" s="8"/>
      <c r="E15" s="8"/>
      <c r="F15" s="8"/>
      <c r="G15" s="8"/>
      <c r="H15" s="8"/>
      <c r="I15" s="5" t="s">
        <v>22</v>
      </c>
      <c r="J15" s="260" t="s">
        <v>92</v>
      </c>
      <c r="K15" s="260"/>
      <c r="L15" s="260"/>
      <c r="M15" s="260"/>
      <c r="N15" s="260"/>
      <c r="O15" s="260"/>
      <c r="P15" s="261"/>
      <c r="Q15" s="26"/>
      <c r="R15" s="56"/>
    </row>
    <row r="16" spans="3:20" ht="42" customHeight="1" x14ac:dyDescent="0.2">
      <c r="C16" s="57"/>
      <c r="D16" s="8"/>
      <c r="E16" s="8"/>
      <c r="F16" s="8"/>
      <c r="G16" s="8"/>
      <c r="H16" s="8"/>
      <c r="I16" s="5" t="s">
        <v>23</v>
      </c>
      <c r="J16" s="260" t="s">
        <v>269</v>
      </c>
      <c r="K16" s="260"/>
      <c r="L16" s="260"/>
      <c r="M16" s="260"/>
      <c r="N16" s="260"/>
      <c r="O16" s="260"/>
      <c r="P16" s="261"/>
      <c r="Q16" s="26"/>
      <c r="R16" s="56"/>
    </row>
    <row r="17" spans="3:18" ht="18" x14ac:dyDescent="0.2">
      <c r="C17" s="57"/>
      <c r="D17" s="8"/>
      <c r="E17" s="8"/>
      <c r="F17" s="8"/>
      <c r="G17" s="8"/>
      <c r="H17" s="8"/>
      <c r="I17" s="8"/>
      <c r="J17" s="8"/>
      <c r="K17" s="8"/>
      <c r="L17" s="8"/>
      <c r="M17" s="8"/>
      <c r="N17" s="8"/>
      <c r="O17" s="8"/>
      <c r="P17" s="8"/>
      <c r="Q17" s="8"/>
      <c r="R17" s="56"/>
    </row>
    <row r="18" spans="3:18" ht="18.600000000000001" thickBot="1" x14ac:dyDescent="0.25">
      <c r="C18" s="57"/>
      <c r="D18" s="8"/>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8"/>
      <c r="R18" s="56"/>
    </row>
    <row r="19" spans="3:18" s="28" customFormat="1" ht="99.9" customHeight="1" thickTop="1" thickBot="1" x14ac:dyDescent="0.25">
      <c r="C19" s="82"/>
      <c r="D19" s="54"/>
      <c r="E19" s="265" t="s">
        <v>871</v>
      </c>
      <c r="F19" s="266"/>
      <c r="G19" s="266"/>
      <c r="H19" s="266"/>
      <c r="I19" s="266"/>
      <c r="J19" s="266"/>
      <c r="K19" s="266"/>
      <c r="L19" s="266"/>
      <c r="M19" s="266"/>
      <c r="N19" s="266"/>
      <c r="O19" s="266"/>
      <c r="P19" s="267"/>
      <c r="Q19" s="54"/>
      <c r="R19" s="83"/>
    </row>
    <row r="20" spans="3:18" ht="18.600000000000001" thickTop="1" x14ac:dyDescent="0.2">
      <c r="C20" s="57"/>
      <c r="D20" s="8"/>
      <c r="E20" s="8"/>
      <c r="F20" s="8"/>
      <c r="G20" s="8"/>
      <c r="H20" s="8"/>
      <c r="I20" s="8"/>
      <c r="J20" s="8"/>
      <c r="K20" s="8"/>
      <c r="L20" s="8"/>
      <c r="M20" s="8"/>
      <c r="N20" s="8"/>
      <c r="O20" s="8"/>
      <c r="P20" s="8"/>
      <c r="Q20" s="8"/>
      <c r="R20" s="56"/>
    </row>
    <row r="21" spans="3:18" ht="18.600000000000001" thickBot="1" x14ac:dyDescent="0.25">
      <c r="C21" s="57"/>
      <c r="D21" s="8"/>
      <c r="E21" s="268" t="s">
        <v>24</v>
      </c>
      <c r="F21" s="269"/>
      <c r="G21" s="269"/>
      <c r="H21" s="269"/>
      <c r="I21" s="269"/>
      <c r="J21" s="269"/>
      <c r="K21" s="269"/>
      <c r="L21" s="269"/>
      <c r="M21" s="269"/>
      <c r="N21" s="269"/>
      <c r="O21" s="269"/>
      <c r="P21" s="270"/>
      <c r="Q21" s="8"/>
      <c r="R21" s="56"/>
    </row>
    <row r="22" spans="3:18" s="28" customFormat="1" ht="99.9" customHeight="1" thickTop="1" thickBot="1" x14ac:dyDescent="0.25">
      <c r="C22" s="82"/>
      <c r="D22" s="54"/>
      <c r="E22" s="265" t="s">
        <v>872</v>
      </c>
      <c r="F22" s="266"/>
      <c r="G22" s="266"/>
      <c r="H22" s="266"/>
      <c r="I22" s="266"/>
      <c r="J22" s="266"/>
      <c r="K22" s="266"/>
      <c r="L22" s="266"/>
      <c r="M22" s="266"/>
      <c r="N22" s="266"/>
      <c r="O22" s="266"/>
      <c r="P22" s="267"/>
      <c r="Q22" s="54"/>
      <c r="R22" s="83"/>
    </row>
    <row r="23" spans="3:18" ht="18.600000000000001" thickTop="1" x14ac:dyDescent="0.2">
      <c r="C23" s="57"/>
      <c r="D23" s="8"/>
      <c r="E23" s="8"/>
      <c r="F23" s="8"/>
      <c r="G23" s="8"/>
      <c r="H23" s="8"/>
      <c r="I23" s="8"/>
      <c r="J23" s="8"/>
      <c r="K23" s="8"/>
      <c r="L23" s="8"/>
      <c r="M23" s="8"/>
      <c r="N23" s="8"/>
      <c r="O23" s="8"/>
      <c r="P23" s="8"/>
      <c r="Q23" s="8"/>
      <c r="R23" s="56"/>
    </row>
    <row r="24" spans="3:18" s="211" customFormat="1" ht="18" x14ac:dyDescent="0.2">
      <c r="C24" s="214"/>
      <c r="D24" s="68" t="s">
        <v>692</v>
      </c>
      <c r="E24" s="68"/>
      <c r="F24" s="68"/>
      <c r="G24" s="68"/>
      <c r="H24" s="68"/>
      <c r="I24" s="68"/>
      <c r="J24" s="68"/>
      <c r="K24" s="68"/>
      <c r="L24" s="68"/>
      <c r="M24" s="68"/>
      <c r="N24" s="68"/>
      <c r="O24" s="68"/>
      <c r="P24" s="68"/>
      <c r="Q24" s="218"/>
      <c r="R24" s="215"/>
    </row>
    <row r="25" spans="3:18" s="211" customFormat="1" ht="39" customHeight="1" x14ac:dyDescent="0.2">
      <c r="C25" s="214"/>
      <c r="D25" s="271" t="s">
        <v>778</v>
      </c>
      <c r="E25" s="272"/>
      <c r="F25" s="272"/>
      <c r="G25" s="272"/>
      <c r="H25" s="272"/>
      <c r="I25" s="272"/>
      <c r="J25" s="272"/>
      <c r="K25" s="272"/>
      <c r="L25" s="272"/>
      <c r="M25" s="272"/>
      <c r="N25" s="272"/>
      <c r="O25" s="272"/>
      <c r="P25" s="272"/>
      <c r="Q25" s="273"/>
      <c r="R25" s="215"/>
    </row>
    <row r="26" spans="3:18" s="211" customFormat="1" ht="18" x14ac:dyDescent="0.2">
      <c r="C26" s="214"/>
      <c r="D26" s="68"/>
      <c r="E26" s="68"/>
      <c r="F26" s="68"/>
      <c r="G26" s="68"/>
      <c r="H26" s="68"/>
      <c r="I26" s="68"/>
      <c r="J26" s="68"/>
      <c r="K26" s="68"/>
      <c r="L26" s="68"/>
      <c r="M26" s="68"/>
      <c r="N26" s="68"/>
      <c r="O26" s="68"/>
      <c r="P26" s="68"/>
      <c r="Q26" s="218"/>
      <c r="R26" s="215"/>
    </row>
    <row r="27" spans="3:18" s="211" customFormat="1" ht="18" x14ac:dyDescent="0.2">
      <c r="C27" s="214"/>
      <c r="D27" s="68" t="s">
        <v>693</v>
      </c>
      <c r="E27" s="68"/>
      <c r="F27" s="68"/>
      <c r="G27" s="68"/>
      <c r="H27" s="68"/>
      <c r="I27" s="68"/>
      <c r="J27" s="68"/>
      <c r="K27" s="68"/>
      <c r="L27" s="68"/>
      <c r="M27" s="68"/>
      <c r="N27" s="68"/>
      <c r="O27" s="68"/>
      <c r="P27" s="68"/>
      <c r="Q27" s="218"/>
      <c r="R27" s="215"/>
    </row>
    <row r="28" spans="3:18" s="211" customFormat="1" ht="39" customHeight="1" x14ac:dyDescent="0.2">
      <c r="C28" s="214"/>
      <c r="D28" s="274" t="s">
        <v>779</v>
      </c>
      <c r="E28" s="275"/>
      <c r="F28" s="275"/>
      <c r="G28" s="275"/>
      <c r="H28" s="275"/>
      <c r="I28" s="275"/>
      <c r="J28" s="275"/>
      <c r="K28" s="275"/>
      <c r="L28" s="275"/>
      <c r="M28" s="275"/>
      <c r="N28" s="275"/>
      <c r="O28" s="275"/>
      <c r="P28" s="275"/>
      <c r="Q28" s="276"/>
      <c r="R28" s="215"/>
    </row>
    <row r="29" spans="3:18" s="211" customFormat="1" ht="18" x14ac:dyDescent="0.2">
      <c r="C29" s="214"/>
      <c r="D29" s="68"/>
      <c r="E29" s="68"/>
      <c r="F29" s="68"/>
      <c r="G29" s="68"/>
      <c r="H29" s="68"/>
      <c r="I29" s="68"/>
      <c r="J29" s="68"/>
      <c r="K29" s="68"/>
      <c r="L29" s="68"/>
      <c r="M29" s="68"/>
      <c r="N29" s="68"/>
      <c r="O29" s="68"/>
      <c r="P29" s="68"/>
      <c r="Q29" s="218"/>
      <c r="R29" s="215"/>
    </row>
    <row r="30" spans="3:18" s="211" customFormat="1" ht="18" x14ac:dyDescent="0.2">
      <c r="C30" s="214"/>
      <c r="D30" s="68" t="s">
        <v>694</v>
      </c>
      <c r="E30" s="68"/>
      <c r="F30" s="68"/>
      <c r="G30" s="68"/>
      <c r="H30" s="68"/>
      <c r="I30" s="68"/>
      <c r="J30" s="68"/>
      <c r="K30" s="68"/>
      <c r="L30" s="68"/>
      <c r="M30" s="68"/>
      <c r="N30" s="68"/>
      <c r="O30" s="68"/>
      <c r="P30" s="68"/>
      <c r="Q30" s="218"/>
      <c r="R30" s="215"/>
    </row>
    <row r="31" spans="3:18" s="211" customFormat="1" ht="18.899999999999999" customHeight="1" x14ac:dyDescent="0.2">
      <c r="C31" s="214"/>
      <c r="D31" s="277" t="s">
        <v>780</v>
      </c>
      <c r="E31" s="278"/>
      <c r="F31" s="278"/>
      <c r="G31" s="278"/>
      <c r="H31" s="278"/>
      <c r="I31" s="278"/>
      <c r="J31" s="278"/>
      <c r="K31" s="278"/>
      <c r="L31" s="278"/>
      <c r="M31" s="278"/>
      <c r="N31" s="278"/>
      <c r="O31" s="278"/>
      <c r="P31" s="278"/>
      <c r="Q31" s="279"/>
      <c r="R31" s="215"/>
    </row>
    <row r="32" spans="3:18" ht="18.600000000000001" thickBot="1" x14ac:dyDescent="0.25">
      <c r="C32" s="58"/>
      <c r="D32" s="59"/>
      <c r="E32" s="59"/>
      <c r="F32" s="59"/>
      <c r="G32" s="59"/>
      <c r="H32" s="59"/>
      <c r="I32" s="59"/>
      <c r="J32" s="59"/>
      <c r="K32" s="59"/>
      <c r="L32" s="59"/>
      <c r="M32" s="59"/>
      <c r="N32" s="59"/>
      <c r="O32" s="59"/>
      <c r="P32" s="59"/>
      <c r="Q32" s="216"/>
      <c r="R32" s="6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BBBfeLQeBjvYMUYBn/31cGQpKHpl4zvxIgC5+MEKjm+xTtK4G1RXawGhg4I7jod/LUbhiLV0XK2zjp4hOqEPwQ==" saltValue="5m+mPjATas2WhRSd3UATog=="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38" priority="2">
      <formula>E11=""</formula>
    </cfRule>
  </conditionalFormatting>
  <conditionalFormatting sqref="E18:P18">
    <cfRule type="expression" dxfId="37" priority="7">
      <formula>OR(E11="回答不能",G11="回答不能")</formula>
    </cfRule>
  </conditionalFormatting>
  <conditionalFormatting sqref="E19:P19">
    <cfRule type="expression" dxfId="36" priority="5">
      <formula>AND(OR(E11="回答不能",G11="回答不能"),E19="")</formula>
    </cfRule>
  </conditionalFormatting>
  <conditionalFormatting sqref="G11">
    <cfRule type="expression" dxfId="35" priority="1">
      <formula>G11=""</formula>
    </cfRule>
  </conditionalFormatting>
  <dataValidations count="2">
    <dataValidation allowBlank="1" showInputMessage="1" showErrorMessage="1" promptTitle="成熟度判定のエビデンスの例" prompt="下部（３１行目）参照" sqref="E19:P19" xr:uid="{4BFD639C-13D2-48F3-B87C-B75AA9C7DC86}"/>
    <dataValidation type="list" allowBlank="1" showInputMessage="1" showErrorMessage="1" prompt="回答不能を選択した場合は「なぜその成熟度と判断したか」欄に理由を記入してください" sqref="E11 G11" xr:uid="{6D66A11B-7254-4CDE-BE18-775C177951DE}">
      <formula1>成熟度レベル</formula1>
    </dataValidation>
  </dataValidations>
  <hyperlinks>
    <hyperlink ref="P2:Q2" location="'自己診断内容一覧（参照用）'!A1" display="自己診断内容一覧（参照用）" xr:uid="{EB1388C0-3A1B-4824-BBFE-08FD948C2EB5}"/>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A01B3-2187-4FFA-85D0-E7C9B4F2690F}">
  <dimension ref="A1:S815"/>
  <sheetViews>
    <sheetView showGridLines="0" view="pageBreakPreview" topLeftCell="B22" zoomScale="90" zoomScaleNormal="55" zoomScaleSheetLayoutView="90" workbookViewId="0">
      <selection activeCell="O20" sqref="O20:Q20"/>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19" ht="30" customHeight="1" thickBot="1" x14ac:dyDescent="0.25">
      <c r="C1" s="77"/>
      <c r="D1" s="201"/>
      <c r="E1" s="201"/>
      <c r="F1" s="236" t="s">
        <v>796</v>
      </c>
      <c r="G1" s="236"/>
      <c r="H1" s="236"/>
      <c r="I1" s="236"/>
      <c r="J1" s="236"/>
      <c r="K1" s="236"/>
      <c r="L1" s="236"/>
      <c r="M1" s="236"/>
      <c r="N1" s="236"/>
      <c r="O1" s="236"/>
      <c r="P1" s="201"/>
      <c r="Q1" s="201"/>
      <c r="R1" s="201"/>
    </row>
    <row r="2" spans="3:19" ht="22.2" x14ac:dyDescent="0.2">
      <c r="C2" s="38" t="s">
        <v>622</v>
      </c>
      <c r="D2" s="6"/>
      <c r="E2" s="6"/>
      <c r="F2" s="6"/>
      <c r="G2" s="6"/>
      <c r="H2" s="6"/>
      <c r="I2" s="6"/>
      <c r="J2" s="6"/>
      <c r="K2" s="6"/>
      <c r="L2" s="6"/>
      <c r="M2" s="6"/>
      <c r="N2" s="6"/>
      <c r="O2" s="6"/>
      <c r="P2" s="250" t="s">
        <v>624</v>
      </c>
      <c r="Q2" s="250"/>
      <c r="R2" s="45"/>
    </row>
    <row r="3" spans="3:19" ht="11.25" customHeight="1" x14ac:dyDescent="0.2">
      <c r="C3" s="38"/>
      <c r="D3" s="6"/>
      <c r="E3" s="6"/>
      <c r="F3" s="6"/>
      <c r="G3" s="6"/>
      <c r="H3" s="6"/>
      <c r="I3" s="6"/>
      <c r="J3" s="6"/>
      <c r="K3" s="6"/>
      <c r="L3" s="6"/>
      <c r="M3" s="6"/>
      <c r="N3" s="6"/>
      <c r="O3" s="6"/>
      <c r="P3" s="6"/>
      <c r="Q3" s="6"/>
      <c r="R3" s="45"/>
    </row>
    <row r="4" spans="3:19" ht="26.25" customHeight="1" x14ac:dyDescent="0.2">
      <c r="C4" s="340" t="s">
        <v>77</v>
      </c>
      <c r="D4" s="341"/>
      <c r="E4" s="341"/>
      <c r="F4" s="341"/>
      <c r="G4" s="341"/>
      <c r="H4" s="341"/>
      <c r="I4" s="341"/>
      <c r="J4" s="341"/>
      <c r="K4" s="341"/>
      <c r="L4" s="341"/>
      <c r="M4" s="341"/>
      <c r="N4" s="341"/>
      <c r="O4" s="341"/>
      <c r="P4" s="341"/>
      <c r="Q4" s="341"/>
      <c r="R4" s="342"/>
      <c r="S4" s="62"/>
    </row>
    <row r="5" spans="3:19" ht="22.2" x14ac:dyDescent="0.2">
      <c r="C5" s="343" t="s">
        <v>691</v>
      </c>
      <c r="D5" s="344"/>
      <c r="E5" s="344"/>
      <c r="F5" s="344"/>
      <c r="G5" s="344"/>
      <c r="H5" s="344"/>
      <c r="I5" s="344"/>
      <c r="J5" s="344"/>
      <c r="K5" s="344"/>
      <c r="L5" s="344"/>
      <c r="M5" s="344"/>
      <c r="N5" s="344"/>
      <c r="O5" s="344"/>
      <c r="P5" s="344"/>
      <c r="Q5" s="344"/>
      <c r="R5" s="345"/>
      <c r="S5" s="63"/>
    </row>
    <row r="6" spans="3:19" ht="19.8" x14ac:dyDescent="0.2">
      <c r="C6" s="57"/>
      <c r="D6" s="73" t="s">
        <v>346</v>
      </c>
      <c r="E6" s="8"/>
      <c r="F6" s="8"/>
      <c r="G6" s="8"/>
      <c r="H6" s="8"/>
      <c r="I6" s="8"/>
      <c r="J6" s="8"/>
      <c r="K6" s="8"/>
      <c r="L6" s="8"/>
      <c r="M6" s="8"/>
      <c r="N6" s="8"/>
      <c r="O6" s="8"/>
      <c r="P6" s="8"/>
      <c r="Q6" s="8"/>
      <c r="R6" s="56"/>
    </row>
    <row r="7" spans="3:19" ht="41.25" customHeight="1" x14ac:dyDescent="0.2">
      <c r="C7" s="57"/>
      <c r="D7" s="31" t="s">
        <v>312</v>
      </c>
      <c r="E7" s="31" t="s">
        <v>317</v>
      </c>
      <c r="F7" s="283" t="s">
        <v>313</v>
      </c>
      <c r="G7" s="284"/>
      <c r="H7" s="283" t="s">
        <v>370</v>
      </c>
      <c r="I7" s="284"/>
      <c r="J7" s="283" t="s">
        <v>316</v>
      </c>
      <c r="K7" s="284"/>
      <c r="L7" s="283" t="s">
        <v>315</v>
      </c>
      <c r="M7" s="285"/>
      <c r="N7" s="284"/>
      <c r="O7" s="283" t="s">
        <v>314</v>
      </c>
      <c r="P7" s="285"/>
      <c r="Q7" s="284"/>
      <c r="R7" s="56"/>
    </row>
    <row r="8" spans="3:19" ht="18.600000000000001" thickBot="1" x14ac:dyDescent="0.25">
      <c r="C8" s="57"/>
      <c r="D8" s="297" t="s">
        <v>347</v>
      </c>
      <c r="E8" s="298"/>
      <c r="F8" s="298"/>
      <c r="G8" s="298"/>
      <c r="H8" s="298"/>
      <c r="I8" s="298"/>
      <c r="J8" s="298"/>
      <c r="K8" s="298"/>
      <c r="L8" s="298"/>
      <c r="M8" s="298"/>
      <c r="N8" s="298"/>
      <c r="O8" s="298"/>
      <c r="P8" s="298"/>
      <c r="Q8" s="299"/>
      <c r="R8" s="56"/>
    </row>
    <row r="9" spans="3:19" ht="99.75" customHeight="1" thickTop="1" thickBot="1" x14ac:dyDescent="0.25">
      <c r="C9" s="57"/>
      <c r="D9" s="69"/>
      <c r="E9" s="206" t="s">
        <v>348</v>
      </c>
      <c r="F9" s="289" t="s">
        <v>349</v>
      </c>
      <c r="G9" s="300"/>
      <c r="H9" s="291" t="s">
        <v>883</v>
      </c>
      <c r="I9" s="292"/>
      <c r="J9" s="293" t="s">
        <v>882</v>
      </c>
      <c r="K9" s="294"/>
      <c r="L9" s="295" t="s">
        <v>936</v>
      </c>
      <c r="M9" s="266"/>
      <c r="N9" s="296"/>
      <c r="O9" s="295" t="s">
        <v>937</v>
      </c>
      <c r="P9" s="266"/>
      <c r="Q9" s="267"/>
      <c r="R9" s="56"/>
    </row>
    <row r="10" spans="3:19" ht="19.2" thickTop="1" thickBot="1" x14ac:dyDescent="0.25">
      <c r="C10" s="57"/>
      <c r="D10" s="286" t="s">
        <v>350</v>
      </c>
      <c r="E10" s="287"/>
      <c r="F10" s="287"/>
      <c r="G10" s="287"/>
      <c r="H10" s="287"/>
      <c r="I10" s="287"/>
      <c r="J10" s="287"/>
      <c r="K10" s="287"/>
      <c r="L10" s="287"/>
      <c r="M10" s="287"/>
      <c r="N10" s="287"/>
      <c r="O10" s="287"/>
      <c r="P10" s="287"/>
      <c r="Q10" s="288"/>
      <c r="R10" s="56"/>
    </row>
    <row r="11" spans="3:19" ht="99.9" customHeight="1" thickTop="1" x14ac:dyDescent="0.2">
      <c r="C11" s="57"/>
      <c r="D11" s="72"/>
      <c r="E11" s="206" t="s">
        <v>351</v>
      </c>
      <c r="F11" s="289" t="s">
        <v>352</v>
      </c>
      <c r="G11" s="290"/>
      <c r="H11" s="304" t="s">
        <v>877</v>
      </c>
      <c r="I11" s="305"/>
      <c r="J11" s="306" t="s">
        <v>879</v>
      </c>
      <c r="K11" s="307"/>
      <c r="L11" s="308" t="s">
        <v>938</v>
      </c>
      <c r="M11" s="309"/>
      <c r="N11" s="310"/>
      <c r="O11" s="308" t="s">
        <v>939</v>
      </c>
      <c r="P11" s="309"/>
      <c r="Q11" s="311"/>
      <c r="R11" s="56"/>
    </row>
    <row r="12" spans="3:19" ht="99.9" customHeight="1" x14ac:dyDescent="0.2">
      <c r="C12" s="57"/>
      <c r="D12" s="72"/>
      <c r="E12" s="206" t="s">
        <v>353</v>
      </c>
      <c r="F12" s="289" t="s">
        <v>354</v>
      </c>
      <c r="G12" s="290"/>
      <c r="H12" s="312" t="s">
        <v>878</v>
      </c>
      <c r="I12" s="313"/>
      <c r="J12" s="314" t="s">
        <v>877</v>
      </c>
      <c r="K12" s="315"/>
      <c r="L12" s="316" t="s">
        <v>941</v>
      </c>
      <c r="M12" s="317"/>
      <c r="N12" s="318"/>
      <c r="O12" s="316" t="s">
        <v>940</v>
      </c>
      <c r="P12" s="317"/>
      <c r="Q12" s="319"/>
      <c r="R12" s="56"/>
    </row>
    <row r="13" spans="3:19" ht="99.9" customHeight="1" thickBot="1" x14ac:dyDescent="0.25">
      <c r="C13" s="57"/>
      <c r="D13" s="69"/>
      <c r="E13" s="206" t="s">
        <v>355</v>
      </c>
      <c r="F13" s="289" t="s">
        <v>356</v>
      </c>
      <c r="G13" s="290"/>
      <c r="H13" s="320" t="s">
        <v>880</v>
      </c>
      <c r="I13" s="321"/>
      <c r="J13" s="322" t="s">
        <v>881</v>
      </c>
      <c r="K13" s="323"/>
      <c r="L13" s="324" t="s">
        <v>941</v>
      </c>
      <c r="M13" s="325"/>
      <c r="N13" s="326"/>
      <c r="O13" s="324" t="s">
        <v>940</v>
      </c>
      <c r="P13" s="325"/>
      <c r="Q13" s="327"/>
      <c r="R13" s="56"/>
    </row>
    <row r="14" spans="3:19" ht="19.2" thickTop="1" thickBot="1" x14ac:dyDescent="0.25">
      <c r="C14" s="57"/>
      <c r="D14" s="286" t="s">
        <v>357</v>
      </c>
      <c r="E14" s="287"/>
      <c r="F14" s="287"/>
      <c r="G14" s="287"/>
      <c r="H14" s="287"/>
      <c r="I14" s="287"/>
      <c r="J14" s="287"/>
      <c r="K14" s="287"/>
      <c r="L14" s="287"/>
      <c r="M14" s="287"/>
      <c r="N14" s="287"/>
      <c r="O14" s="287"/>
      <c r="P14" s="287"/>
      <c r="Q14" s="288"/>
      <c r="R14" s="56"/>
    </row>
    <row r="15" spans="3:19" ht="99.9" customHeight="1" thickTop="1" thickBot="1" x14ac:dyDescent="0.25">
      <c r="C15" s="57"/>
      <c r="D15" s="69"/>
      <c r="E15" s="206" t="s">
        <v>358</v>
      </c>
      <c r="F15" s="289" t="s">
        <v>359</v>
      </c>
      <c r="G15" s="290"/>
      <c r="H15" s="291" t="s">
        <v>887</v>
      </c>
      <c r="I15" s="292"/>
      <c r="J15" s="293" t="s">
        <v>888</v>
      </c>
      <c r="K15" s="294"/>
      <c r="L15" s="295" t="s">
        <v>942</v>
      </c>
      <c r="M15" s="266"/>
      <c r="N15" s="296"/>
      <c r="O15" s="295" t="s">
        <v>943</v>
      </c>
      <c r="P15" s="266"/>
      <c r="Q15" s="267"/>
      <c r="R15" s="56"/>
    </row>
    <row r="16" spans="3:19" ht="19.2" thickTop="1" thickBot="1" x14ac:dyDescent="0.25">
      <c r="C16" s="57"/>
      <c r="D16" s="301" t="s">
        <v>360</v>
      </c>
      <c r="E16" s="302"/>
      <c r="F16" s="302"/>
      <c r="G16" s="302"/>
      <c r="H16" s="302"/>
      <c r="I16" s="302"/>
      <c r="J16" s="302"/>
      <c r="K16" s="302"/>
      <c r="L16" s="302"/>
      <c r="M16" s="302"/>
      <c r="N16" s="302"/>
      <c r="O16" s="302"/>
      <c r="P16" s="302"/>
      <c r="Q16" s="303"/>
      <c r="R16" s="56"/>
    </row>
    <row r="17" spans="3:18" ht="99.9" customHeight="1" thickTop="1" x14ac:dyDescent="0.2">
      <c r="C17" s="57"/>
      <c r="D17" s="70"/>
      <c r="E17" s="206" t="s">
        <v>361</v>
      </c>
      <c r="F17" s="289" t="s">
        <v>362</v>
      </c>
      <c r="G17" s="290"/>
      <c r="H17" s="304" t="s">
        <v>884</v>
      </c>
      <c r="I17" s="305"/>
      <c r="J17" s="306" t="s">
        <v>885</v>
      </c>
      <c r="K17" s="307"/>
      <c r="L17" s="308" t="s">
        <v>944</v>
      </c>
      <c r="M17" s="309"/>
      <c r="N17" s="310"/>
      <c r="O17" s="308" t="s">
        <v>945</v>
      </c>
      <c r="P17" s="309"/>
      <c r="Q17" s="311"/>
      <c r="R17" s="56"/>
    </row>
    <row r="18" spans="3:18" ht="99.9" customHeight="1" x14ac:dyDescent="0.2">
      <c r="C18" s="57"/>
      <c r="D18" s="71"/>
      <c r="E18" s="206" t="s">
        <v>363</v>
      </c>
      <c r="F18" s="289" t="s">
        <v>364</v>
      </c>
      <c r="G18" s="290"/>
      <c r="H18" s="312" t="s">
        <v>946</v>
      </c>
      <c r="I18" s="313"/>
      <c r="J18" s="314" t="s">
        <v>886</v>
      </c>
      <c r="K18" s="315"/>
      <c r="L18" s="316" t="s">
        <v>947</v>
      </c>
      <c r="M18" s="317"/>
      <c r="N18" s="318"/>
      <c r="O18" s="316" t="s">
        <v>948</v>
      </c>
      <c r="P18" s="317"/>
      <c r="Q18" s="319"/>
      <c r="R18" s="56"/>
    </row>
    <row r="19" spans="3:18" ht="18.600000000000001" thickBot="1" x14ac:dyDescent="0.25">
      <c r="C19" s="57"/>
      <c r="D19" s="286" t="s">
        <v>367</v>
      </c>
      <c r="E19" s="287"/>
      <c r="F19" s="287"/>
      <c r="G19" s="287"/>
      <c r="H19" s="287"/>
      <c r="I19" s="287"/>
      <c r="J19" s="287"/>
      <c r="K19" s="287"/>
      <c r="L19" s="287"/>
      <c r="M19" s="287"/>
      <c r="N19" s="287"/>
      <c r="O19" s="287"/>
      <c r="P19" s="287"/>
      <c r="Q19" s="288"/>
      <c r="R19" s="56"/>
    </row>
    <row r="20" spans="3:18" ht="99.9" customHeight="1" thickTop="1" thickBot="1" x14ac:dyDescent="0.25">
      <c r="C20" s="57"/>
      <c r="D20" s="69"/>
      <c r="E20" s="206" t="s">
        <v>365</v>
      </c>
      <c r="F20" s="289" t="s">
        <v>366</v>
      </c>
      <c r="G20" s="290"/>
      <c r="H20" s="291" t="s">
        <v>889</v>
      </c>
      <c r="I20" s="292"/>
      <c r="J20" s="293" t="s">
        <v>890</v>
      </c>
      <c r="K20" s="294"/>
      <c r="L20" s="295" t="s">
        <v>949</v>
      </c>
      <c r="M20" s="266"/>
      <c r="N20" s="296"/>
      <c r="O20" s="295" t="s">
        <v>950</v>
      </c>
      <c r="P20" s="266"/>
      <c r="Q20" s="267"/>
      <c r="R20" s="56"/>
    </row>
    <row r="21" spans="3:18" ht="18.600000000000001" thickTop="1" x14ac:dyDescent="0.2">
      <c r="C21" s="57"/>
      <c r="D21" s="8"/>
      <c r="E21" s="8"/>
      <c r="F21" s="8"/>
      <c r="G21" s="8"/>
      <c r="H21" s="8"/>
      <c r="I21" s="8"/>
      <c r="J21" s="8"/>
      <c r="K21" s="8"/>
      <c r="L21" s="8"/>
      <c r="M21" s="8"/>
      <c r="N21" s="8"/>
      <c r="O21" s="8"/>
      <c r="P21" s="8"/>
      <c r="Q21" s="8"/>
      <c r="R21" s="56"/>
    </row>
    <row r="22" spans="3:18" ht="18" x14ac:dyDescent="0.2">
      <c r="C22" s="57"/>
      <c r="D22" s="74" t="s">
        <v>620</v>
      </c>
      <c r="E22" s="8"/>
      <c r="F22" s="8"/>
      <c r="G22" s="8"/>
      <c r="H22" s="8"/>
      <c r="I22" s="8"/>
      <c r="J22" s="8"/>
      <c r="K22" s="8"/>
      <c r="L22" s="8"/>
      <c r="M22" s="8"/>
      <c r="N22" s="8"/>
      <c r="O22" s="8"/>
      <c r="P22" s="8"/>
      <c r="Q22" s="8"/>
      <c r="R22" s="56"/>
    </row>
    <row r="23" spans="3:18" ht="41.25" customHeight="1" thickBot="1" x14ac:dyDescent="0.25">
      <c r="C23" s="57"/>
      <c r="D23" s="32" t="s">
        <v>312</v>
      </c>
      <c r="E23" s="32" t="s">
        <v>317</v>
      </c>
      <c r="F23" s="337" t="s">
        <v>313</v>
      </c>
      <c r="G23" s="338"/>
      <c r="H23" s="337" t="s">
        <v>370</v>
      </c>
      <c r="I23" s="338"/>
      <c r="J23" s="337" t="s">
        <v>316</v>
      </c>
      <c r="K23" s="338"/>
      <c r="L23" s="337" t="s">
        <v>315</v>
      </c>
      <c r="M23" s="339"/>
      <c r="N23" s="338"/>
      <c r="O23" s="337" t="s">
        <v>314</v>
      </c>
      <c r="P23" s="339"/>
      <c r="Q23" s="338"/>
      <c r="R23" s="56"/>
    </row>
    <row r="24" spans="3:18" ht="18.600000000000001" thickTop="1" x14ac:dyDescent="0.2">
      <c r="C24" s="57"/>
      <c r="D24" s="331"/>
      <c r="E24" s="332"/>
      <c r="F24" s="332"/>
      <c r="G24" s="332"/>
      <c r="H24" s="332"/>
      <c r="I24" s="332"/>
      <c r="J24" s="332"/>
      <c r="K24" s="332"/>
      <c r="L24" s="332"/>
      <c r="M24" s="332"/>
      <c r="N24" s="332"/>
      <c r="O24" s="332"/>
      <c r="P24" s="332"/>
      <c r="Q24" s="333"/>
      <c r="R24" s="56"/>
    </row>
    <row r="25" spans="3:18" ht="50.1" customHeight="1" thickBot="1" x14ac:dyDescent="0.25">
      <c r="C25" s="57"/>
      <c r="D25" s="197"/>
      <c r="E25" s="198"/>
      <c r="F25" s="334"/>
      <c r="G25" s="335"/>
      <c r="H25" s="336"/>
      <c r="I25" s="321"/>
      <c r="J25" s="322"/>
      <c r="K25" s="323"/>
      <c r="L25" s="324"/>
      <c r="M25" s="325"/>
      <c r="N25" s="326"/>
      <c r="O25" s="324"/>
      <c r="P25" s="325"/>
      <c r="Q25" s="327"/>
      <c r="R25" s="56"/>
    </row>
    <row r="26" spans="3:18" ht="18.600000000000001" thickTop="1" x14ac:dyDescent="0.2">
      <c r="C26" s="57"/>
      <c r="D26" s="331"/>
      <c r="E26" s="332"/>
      <c r="F26" s="332"/>
      <c r="G26" s="332"/>
      <c r="H26" s="332"/>
      <c r="I26" s="332"/>
      <c r="J26" s="332"/>
      <c r="K26" s="332"/>
      <c r="L26" s="332"/>
      <c r="M26" s="332"/>
      <c r="N26" s="332"/>
      <c r="O26" s="332"/>
      <c r="P26" s="332"/>
      <c r="Q26" s="333"/>
      <c r="R26" s="56"/>
    </row>
    <row r="27" spans="3:18" ht="50.1" customHeight="1" thickBot="1" x14ac:dyDescent="0.25">
      <c r="C27" s="57"/>
      <c r="D27" s="197"/>
      <c r="E27" s="198"/>
      <c r="F27" s="334"/>
      <c r="G27" s="335"/>
      <c r="H27" s="336"/>
      <c r="I27" s="321"/>
      <c r="J27" s="322"/>
      <c r="K27" s="323"/>
      <c r="L27" s="324"/>
      <c r="M27" s="325"/>
      <c r="N27" s="326"/>
      <c r="O27" s="324"/>
      <c r="P27" s="325"/>
      <c r="Q27" s="327"/>
      <c r="R27" s="56"/>
    </row>
    <row r="28" spans="3:18" ht="18.600000000000001" thickTop="1" x14ac:dyDescent="0.2">
      <c r="C28" s="57"/>
      <c r="D28" s="331"/>
      <c r="E28" s="332"/>
      <c r="F28" s="332"/>
      <c r="G28" s="332"/>
      <c r="H28" s="332"/>
      <c r="I28" s="332"/>
      <c r="J28" s="332"/>
      <c r="K28" s="332"/>
      <c r="L28" s="332"/>
      <c r="M28" s="332"/>
      <c r="N28" s="332"/>
      <c r="O28" s="332"/>
      <c r="P28" s="332"/>
      <c r="Q28" s="333"/>
      <c r="R28" s="56"/>
    </row>
    <row r="29" spans="3:18" ht="50.1" customHeight="1" thickBot="1" x14ac:dyDescent="0.25">
      <c r="C29" s="57"/>
      <c r="D29" s="197"/>
      <c r="E29" s="198"/>
      <c r="F29" s="334"/>
      <c r="G29" s="335"/>
      <c r="H29" s="336"/>
      <c r="I29" s="321"/>
      <c r="J29" s="322"/>
      <c r="K29" s="323"/>
      <c r="L29" s="324"/>
      <c r="M29" s="325"/>
      <c r="N29" s="326"/>
      <c r="O29" s="324"/>
      <c r="P29" s="325"/>
      <c r="Q29" s="327"/>
      <c r="R29" s="56"/>
    </row>
    <row r="30" spans="3:18" ht="18.600000000000001" thickTop="1" x14ac:dyDescent="0.2">
      <c r="C30" s="57"/>
      <c r="D30" s="331"/>
      <c r="E30" s="332"/>
      <c r="F30" s="332"/>
      <c r="G30" s="332"/>
      <c r="H30" s="332"/>
      <c r="I30" s="332"/>
      <c r="J30" s="332"/>
      <c r="K30" s="332"/>
      <c r="L30" s="332"/>
      <c r="M30" s="332"/>
      <c r="N30" s="332"/>
      <c r="O30" s="332"/>
      <c r="P30" s="332"/>
      <c r="Q30" s="333"/>
      <c r="R30" s="56"/>
    </row>
    <row r="31" spans="3:18" ht="50.1" customHeight="1" thickBot="1" x14ac:dyDescent="0.25">
      <c r="C31" s="57"/>
      <c r="D31" s="197"/>
      <c r="E31" s="198"/>
      <c r="F31" s="334"/>
      <c r="G31" s="335"/>
      <c r="H31" s="336"/>
      <c r="I31" s="321"/>
      <c r="J31" s="322"/>
      <c r="K31" s="323"/>
      <c r="L31" s="324"/>
      <c r="M31" s="325"/>
      <c r="N31" s="326"/>
      <c r="O31" s="324"/>
      <c r="P31" s="325"/>
      <c r="Q31" s="327"/>
      <c r="R31" s="56"/>
    </row>
    <row r="32" spans="3:18" ht="18.600000000000001" thickTop="1" x14ac:dyDescent="0.2">
      <c r="C32" s="57"/>
      <c r="D32" s="331"/>
      <c r="E32" s="332"/>
      <c r="F32" s="332"/>
      <c r="G32" s="332"/>
      <c r="H32" s="332"/>
      <c r="I32" s="332"/>
      <c r="J32" s="332"/>
      <c r="K32" s="332"/>
      <c r="L32" s="332"/>
      <c r="M32" s="332"/>
      <c r="N32" s="332"/>
      <c r="O32" s="332"/>
      <c r="P32" s="332"/>
      <c r="Q32" s="333"/>
      <c r="R32" s="56"/>
    </row>
    <row r="33" spans="3:18" ht="50.1" customHeight="1" thickBot="1" x14ac:dyDescent="0.25">
      <c r="C33" s="57"/>
      <c r="D33" s="197"/>
      <c r="E33" s="198"/>
      <c r="F33" s="334"/>
      <c r="G33" s="335"/>
      <c r="H33" s="336"/>
      <c r="I33" s="321"/>
      <c r="J33" s="322"/>
      <c r="K33" s="323"/>
      <c r="L33" s="324"/>
      <c r="M33" s="325"/>
      <c r="N33" s="326"/>
      <c r="O33" s="324"/>
      <c r="P33" s="325"/>
      <c r="Q33" s="327"/>
      <c r="R33" s="56"/>
    </row>
    <row r="34" spans="3:18" ht="18.600000000000001" thickTop="1" x14ac:dyDescent="0.2">
      <c r="C34" s="57"/>
      <c r="D34" s="8"/>
      <c r="E34" s="8"/>
      <c r="F34" s="8"/>
      <c r="G34" s="8"/>
      <c r="H34" s="8"/>
      <c r="I34" s="8"/>
      <c r="J34" s="8"/>
      <c r="K34" s="8"/>
      <c r="L34" s="8"/>
      <c r="M34" s="8"/>
      <c r="N34" s="8"/>
      <c r="O34" s="8"/>
      <c r="P34" s="8"/>
      <c r="Q34" s="8"/>
      <c r="R34" s="56"/>
    </row>
    <row r="35" spans="3:18" s="211" customFormat="1" ht="18" x14ac:dyDescent="0.2">
      <c r="C35" s="214"/>
      <c r="D35" s="68" t="s">
        <v>693</v>
      </c>
      <c r="E35" s="68"/>
      <c r="F35" s="68"/>
      <c r="G35" s="68"/>
      <c r="H35" s="68"/>
      <c r="I35" s="68"/>
      <c r="J35" s="68"/>
      <c r="K35" s="68"/>
      <c r="L35" s="68"/>
      <c r="M35" s="68"/>
      <c r="N35" s="68"/>
      <c r="O35" s="68"/>
      <c r="P35" s="68"/>
      <c r="Q35" s="218"/>
      <c r="R35" s="215"/>
    </row>
    <row r="36" spans="3:18" s="211" customFormat="1" ht="253.5" customHeight="1" x14ac:dyDescent="0.2">
      <c r="C36" s="214"/>
      <c r="D36" s="347" t="s">
        <v>794</v>
      </c>
      <c r="E36" s="275"/>
      <c r="F36" s="275"/>
      <c r="G36" s="275"/>
      <c r="H36" s="275"/>
      <c r="I36" s="275"/>
      <c r="J36" s="275"/>
      <c r="K36" s="275"/>
      <c r="L36" s="275"/>
      <c r="M36" s="275"/>
      <c r="N36" s="275"/>
      <c r="O36" s="275"/>
      <c r="P36" s="275"/>
      <c r="Q36" s="276"/>
      <c r="R36" s="215"/>
    </row>
    <row r="37" spans="3:18" s="211" customFormat="1" ht="18" x14ac:dyDescent="0.2">
      <c r="C37" s="214"/>
      <c r="D37" s="219"/>
      <c r="E37" s="219"/>
      <c r="F37" s="219"/>
      <c r="G37" s="219"/>
      <c r="H37" s="219"/>
      <c r="I37" s="219"/>
      <c r="J37" s="219"/>
      <c r="K37" s="219"/>
      <c r="L37" s="219"/>
      <c r="M37" s="219"/>
      <c r="N37" s="219"/>
      <c r="O37" s="219"/>
      <c r="P37" s="219"/>
      <c r="Q37" s="219"/>
      <c r="R37" s="215"/>
    </row>
    <row r="38" spans="3:18" ht="18" x14ac:dyDescent="0.2">
      <c r="C38" s="57"/>
      <c r="D38" s="8"/>
      <c r="E38" s="8"/>
      <c r="F38" s="8"/>
      <c r="G38" s="8"/>
      <c r="H38" s="8"/>
      <c r="I38" s="8"/>
      <c r="J38" s="8"/>
      <c r="K38" s="8"/>
      <c r="L38" s="8"/>
      <c r="M38" s="8"/>
      <c r="N38" s="8"/>
      <c r="O38" s="8"/>
      <c r="P38" s="346" t="s">
        <v>624</v>
      </c>
      <c r="Q38" s="346"/>
      <c r="R38" s="56"/>
    </row>
    <row r="39" spans="3:18" ht="18.600000000000001" thickBot="1" x14ac:dyDescent="0.25">
      <c r="C39" s="58"/>
      <c r="D39" s="59"/>
      <c r="E39" s="59"/>
      <c r="F39" s="59"/>
      <c r="G39" s="59"/>
      <c r="H39" s="59"/>
      <c r="I39" s="59"/>
      <c r="J39" s="59"/>
      <c r="K39" s="59"/>
      <c r="L39" s="59"/>
      <c r="M39" s="59"/>
      <c r="N39" s="59"/>
      <c r="O39" s="59"/>
      <c r="P39" s="59"/>
      <c r="Q39" s="59"/>
      <c r="R39" s="60"/>
    </row>
    <row r="40" spans="3:18" ht="8.25" customHeight="1" x14ac:dyDescent="0.2"/>
    <row r="41" spans="3:18" ht="18" hidden="1" x14ac:dyDescent="0.2"/>
    <row r="42" spans="3:18" ht="18" hidden="1" x14ac:dyDescent="0.2"/>
    <row r="43" spans="3:18" ht="18" hidden="1" x14ac:dyDescent="0.2"/>
    <row r="44" spans="3:18" ht="18" hidden="1" x14ac:dyDescent="0.2"/>
    <row r="45" spans="3:18" ht="18" hidden="1" x14ac:dyDescent="0.2"/>
    <row r="46" spans="3:18" ht="18" hidden="1" x14ac:dyDescent="0.2"/>
    <row r="47" spans="3:18" ht="18" hidden="1" x14ac:dyDescent="0.2"/>
    <row r="48" spans="3:18" ht="18" hidden="1" x14ac:dyDescent="0.2"/>
    <row r="49" ht="18" hidden="1" x14ac:dyDescent="0.2"/>
    <row r="50" ht="18" hidden="1" x14ac:dyDescent="0.2"/>
    <row r="51" ht="18" hidden="1" x14ac:dyDescent="0.2"/>
    <row r="52" ht="18" hidden="1" x14ac:dyDescent="0.2"/>
    <row r="53" ht="18" hidden="1" x14ac:dyDescent="0.2"/>
    <row r="54" ht="18" hidden="1" x14ac:dyDescent="0.2"/>
    <row r="55" ht="18" hidden="1" x14ac:dyDescent="0.2"/>
    <row r="56" ht="18" hidden="1" x14ac:dyDescent="0.2"/>
    <row r="57" ht="18" hidden="1" x14ac:dyDescent="0.2"/>
    <row r="58" ht="18" hidden="1" x14ac:dyDescent="0.2"/>
    <row r="59" ht="18" hidden="1" x14ac:dyDescent="0.2"/>
    <row r="60" ht="18" hidden="1" x14ac:dyDescent="0.2"/>
    <row r="61" ht="18" hidden="1" x14ac:dyDescent="0.2"/>
    <row r="62" ht="18" hidden="1" x14ac:dyDescent="0.2"/>
    <row r="63" ht="18" hidden="1" x14ac:dyDescent="0.2"/>
    <row r="64" ht="18" hidden="1" x14ac:dyDescent="0.2"/>
    <row r="65" ht="18" hidden="1" x14ac:dyDescent="0.2"/>
    <row r="66" ht="18" hidden="1" x14ac:dyDescent="0.2"/>
    <row r="67" ht="18" hidden="1" x14ac:dyDescent="0.2"/>
    <row r="68" ht="18" hidden="1" x14ac:dyDescent="0.2"/>
    <row r="69" ht="18" hidden="1" x14ac:dyDescent="0.2"/>
    <row r="70" ht="18" hidden="1" x14ac:dyDescent="0.2"/>
    <row r="71" ht="18" hidden="1" x14ac:dyDescent="0.2"/>
    <row r="72" ht="18" hidden="1" x14ac:dyDescent="0.2"/>
    <row r="73" ht="18" hidden="1" x14ac:dyDescent="0.2"/>
    <row r="74" ht="18" hidden="1" x14ac:dyDescent="0.2"/>
    <row r="75" ht="18" hidden="1" x14ac:dyDescent="0.2"/>
    <row r="76" ht="18" hidden="1" x14ac:dyDescent="0.2"/>
    <row r="77" ht="18" hidden="1" x14ac:dyDescent="0.2"/>
    <row r="78" ht="18" hidden="1" x14ac:dyDescent="0.2"/>
    <row r="79" ht="18" hidden="1" x14ac:dyDescent="0.2"/>
    <row r="80" ht="18" hidden="1" x14ac:dyDescent="0.2"/>
    <row r="81" ht="18" hidden="1" x14ac:dyDescent="0.2"/>
    <row r="82" ht="18" hidden="1" x14ac:dyDescent="0.2"/>
    <row r="83" ht="18" hidden="1" x14ac:dyDescent="0.2"/>
    <row r="84" ht="18" hidden="1" x14ac:dyDescent="0.2"/>
    <row r="85" ht="18" hidden="1" x14ac:dyDescent="0.2"/>
    <row r="86" ht="18" hidden="1" x14ac:dyDescent="0.2"/>
    <row r="87" ht="18" hidden="1" x14ac:dyDescent="0.2"/>
    <row r="88" ht="18" hidden="1" x14ac:dyDescent="0.2"/>
    <row r="89" ht="18" hidden="1" x14ac:dyDescent="0.2"/>
    <row r="90" ht="18" hidden="1" x14ac:dyDescent="0.2"/>
    <row r="91" ht="18" hidden="1" x14ac:dyDescent="0.2"/>
    <row r="92" ht="18" x14ac:dyDescent="0.2"/>
    <row r="93" ht="18" x14ac:dyDescent="0.2"/>
    <row r="94" ht="18" x14ac:dyDescent="0.2"/>
    <row r="95" ht="18" x14ac:dyDescent="0.2"/>
    <row r="96" ht="18" x14ac:dyDescent="0.2"/>
    <row r="97" ht="18" x14ac:dyDescent="0.2"/>
    <row r="98" ht="18" x14ac:dyDescent="0.2"/>
    <row r="99" ht="18" x14ac:dyDescent="0.2"/>
    <row r="100" ht="18" x14ac:dyDescent="0.2"/>
    <row r="101" ht="18" x14ac:dyDescent="0.2"/>
    <row r="102" ht="18" x14ac:dyDescent="0.2"/>
    <row r="103" ht="18" x14ac:dyDescent="0.2"/>
    <row r="104" ht="18" x14ac:dyDescent="0.2"/>
    <row r="105" ht="18" x14ac:dyDescent="0.2"/>
    <row r="106" ht="18" x14ac:dyDescent="0.2"/>
    <row r="107" ht="18" x14ac:dyDescent="0.2"/>
    <row r="108" ht="18" x14ac:dyDescent="0.2"/>
    <row r="109" ht="18" x14ac:dyDescent="0.2"/>
    <row r="110" ht="18" x14ac:dyDescent="0.2"/>
    <row r="111" ht="18" x14ac:dyDescent="0.2"/>
    <row r="112" ht="18" x14ac:dyDescent="0.2"/>
    <row r="113" ht="18" x14ac:dyDescent="0.2"/>
    <row r="114" ht="18" x14ac:dyDescent="0.2"/>
    <row r="115" ht="18" x14ac:dyDescent="0.2"/>
    <row r="116" ht="18" x14ac:dyDescent="0.2"/>
    <row r="117" ht="18" x14ac:dyDescent="0.2"/>
    <row r="118" ht="18" x14ac:dyDescent="0.2"/>
    <row r="119" ht="18" x14ac:dyDescent="0.2"/>
    <row r="120" ht="18" x14ac:dyDescent="0.2"/>
    <row r="121" ht="18" x14ac:dyDescent="0.2"/>
    <row r="122" ht="18" x14ac:dyDescent="0.2"/>
    <row r="123" ht="18" x14ac:dyDescent="0.2"/>
    <row r="124" ht="18" x14ac:dyDescent="0.2"/>
    <row r="125" ht="18" x14ac:dyDescent="0.2"/>
    <row r="126" ht="18" x14ac:dyDescent="0.2"/>
    <row r="127" ht="18" x14ac:dyDescent="0.2"/>
    <row r="128" ht="18" x14ac:dyDescent="0.2"/>
    <row r="129" ht="18" x14ac:dyDescent="0.2"/>
    <row r="130" ht="18" x14ac:dyDescent="0.2"/>
    <row r="131" ht="18" x14ac:dyDescent="0.2"/>
    <row r="132" ht="18" x14ac:dyDescent="0.2"/>
    <row r="133" ht="18"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sheetData>
  <sheetProtection algorithmName="SHA-512" hashValue="vnAS0USiZ1yNnXWIpY7B+/YK9/Xs+n6tgRQQ+X6fLRWxduEElqaO1/uyoBxy0C43iZX9pTQWcZIWEFDWKWrl5g==" saltValue="GmMIvJ6BWbu0eOBtU+dn2A==" spinCount="100000" sheet="1" formatColumns="0" formatRows="0"/>
  <mergeCells count="91">
    <mergeCell ref="P38:Q38"/>
    <mergeCell ref="D32:Q32"/>
    <mergeCell ref="F33:G33"/>
    <mergeCell ref="H33:I33"/>
    <mergeCell ref="J33:K33"/>
    <mergeCell ref="L33:N33"/>
    <mergeCell ref="O33:Q33"/>
    <mergeCell ref="D36:Q36"/>
    <mergeCell ref="D30:Q30"/>
    <mergeCell ref="F31:G31"/>
    <mergeCell ref="H31:I31"/>
    <mergeCell ref="J31:K31"/>
    <mergeCell ref="L31:N31"/>
    <mergeCell ref="O31:Q31"/>
    <mergeCell ref="D28:Q28"/>
    <mergeCell ref="F29:G29"/>
    <mergeCell ref="H29:I29"/>
    <mergeCell ref="J29:K29"/>
    <mergeCell ref="L29:N29"/>
    <mergeCell ref="O29:Q29"/>
    <mergeCell ref="D26:Q26"/>
    <mergeCell ref="F27:G27"/>
    <mergeCell ref="H27:I27"/>
    <mergeCell ref="J27:K27"/>
    <mergeCell ref="L27:N27"/>
    <mergeCell ref="O27:Q27"/>
    <mergeCell ref="D24:Q24"/>
    <mergeCell ref="F25:G25"/>
    <mergeCell ref="H25:I25"/>
    <mergeCell ref="J25:K25"/>
    <mergeCell ref="L25:N25"/>
    <mergeCell ref="O25:Q25"/>
    <mergeCell ref="F20:G20"/>
    <mergeCell ref="H20:I20"/>
    <mergeCell ref="J20:K20"/>
    <mergeCell ref="L20:N20"/>
    <mergeCell ref="O20:Q20"/>
    <mergeCell ref="F23:G23"/>
    <mergeCell ref="H23:I23"/>
    <mergeCell ref="J23:K23"/>
    <mergeCell ref="L23:N23"/>
    <mergeCell ref="O23:Q23"/>
    <mergeCell ref="D19:Q19"/>
    <mergeCell ref="D16:Q16"/>
    <mergeCell ref="F17:G17"/>
    <mergeCell ref="H17:I17"/>
    <mergeCell ref="J17:K17"/>
    <mergeCell ref="L17:N17"/>
    <mergeCell ref="O17:Q17"/>
    <mergeCell ref="F18:G18"/>
    <mergeCell ref="H18:I18"/>
    <mergeCell ref="J18:K18"/>
    <mergeCell ref="L18:N18"/>
    <mergeCell ref="O18:Q18"/>
    <mergeCell ref="D14:Q14"/>
    <mergeCell ref="F15:G15"/>
    <mergeCell ref="H15:I15"/>
    <mergeCell ref="J15:K15"/>
    <mergeCell ref="L15:N15"/>
    <mergeCell ref="O15:Q15"/>
    <mergeCell ref="F12:G12"/>
    <mergeCell ref="H12:I12"/>
    <mergeCell ref="J12:K12"/>
    <mergeCell ref="L12:N12"/>
    <mergeCell ref="O12:Q12"/>
    <mergeCell ref="F13:G13"/>
    <mergeCell ref="H13:I13"/>
    <mergeCell ref="J13:K13"/>
    <mergeCell ref="L13:N13"/>
    <mergeCell ref="O13:Q13"/>
    <mergeCell ref="D10:Q10"/>
    <mergeCell ref="F11:G11"/>
    <mergeCell ref="H11:I11"/>
    <mergeCell ref="J11:K11"/>
    <mergeCell ref="L11:N11"/>
    <mergeCell ref="O11:Q11"/>
    <mergeCell ref="F1:O1"/>
    <mergeCell ref="P2:Q2"/>
    <mergeCell ref="C4:R4"/>
    <mergeCell ref="C5:R5"/>
    <mergeCell ref="F7:G7"/>
    <mergeCell ref="H7:I7"/>
    <mergeCell ref="J7:K7"/>
    <mergeCell ref="L7:N7"/>
    <mergeCell ref="O7:Q7"/>
    <mergeCell ref="D8:Q8"/>
    <mergeCell ref="F9:G9"/>
    <mergeCell ref="H9:I9"/>
    <mergeCell ref="J9:K9"/>
    <mergeCell ref="L9:N9"/>
    <mergeCell ref="O9:Q9"/>
  </mergeCells>
  <phoneticPr fontId="1"/>
  <hyperlinks>
    <hyperlink ref="P2:Q2" location="'自己診断内容一覧（参照用）'!A1" display="自己診断内容一覧（参照用）" xr:uid="{EB1BE6C9-6975-459B-8B78-B27736B787F5}"/>
    <hyperlink ref="P38:Q38" location="'自己診断内容一覧（参照用）'!A1" display="自己診断内容一覧（参照用）" xr:uid="{A8F47F1F-B111-432D-BB42-4834DA16E2D9}"/>
  </hyperlinks>
  <pageMargins left="0.70866141732283472" right="0.70866141732283472" top="0.55118110236220474" bottom="0.39370078740157483" header="0.31496062992125984" footer="0.31496062992125984"/>
  <pageSetup paperSize="9" scale="59" fitToHeight="10" orientation="portrait" r:id="rId1"/>
  <headerFooter differentFirst="1"/>
  <rowBreaks count="1" manualBreakCount="1">
    <brk id="21" min="2" max="17"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6"/>
  <sheetViews>
    <sheetView showGridLines="0" tabSelected="1" view="pageBreakPreview" zoomScale="60" zoomScaleNormal="55" workbookViewId="0">
      <pane ySplit="4" topLeftCell="A5" activePane="bottomLeft" state="frozen"/>
      <selection pane="bottomLeft"/>
    </sheetView>
  </sheetViews>
  <sheetFormatPr defaultColWidth="9" defaultRowHeight="16.2" x14ac:dyDescent="0.2"/>
  <cols>
    <col min="1" max="1" width="2.33203125" style="87" customWidth="1"/>
    <col min="2" max="2" width="5.77734375" style="87" customWidth="1"/>
    <col min="3" max="3" width="12.33203125" style="87" customWidth="1"/>
    <col min="4" max="6" width="20.44140625" style="87" customWidth="1"/>
    <col min="7" max="7" width="26.6640625" style="88" customWidth="1"/>
    <col min="8" max="8" width="91.109375" style="88" customWidth="1"/>
    <col min="9" max="10" width="4.33203125" style="89" bestFit="1" customWidth="1"/>
    <col min="11" max="12" width="20.21875" style="88" customWidth="1"/>
    <col min="13" max="14" width="62.77734375" style="88" customWidth="1"/>
    <col min="15" max="15" width="2.44140625" style="87" customWidth="1"/>
    <col min="16" max="16384" width="9" style="87"/>
  </cols>
  <sheetData>
    <row r="1" spans="1:17" ht="24.6" x14ac:dyDescent="0.2">
      <c r="A1" s="86" t="s">
        <v>623</v>
      </c>
      <c r="B1" s="86"/>
      <c r="C1" s="86"/>
    </row>
    <row r="2" spans="1:17" ht="24.6" x14ac:dyDescent="0.2">
      <c r="A2" s="86"/>
      <c r="B2" s="86"/>
      <c r="C2" s="86"/>
      <c r="F2" s="348"/>
      <c r="G2" s="348"/>
    </row>
    <row r="3" spans="1:17" ht="18.600000000000001" x14ac:dyDescent="0.2">
      <c r="A3" s="90"/>
      <c r="B3" s="94" t="s">
        <v>443</v>
      </c>
      <c r="C3" s="94"/>
      <c r="D3" s="95"/>
      <c r="E3" s="91"/>
      <c r="F3" s="91"/>
      <c r="G3" s="92"/>
      <c r="H3" s="92"/>
      <c r="I3" s="93"/>
      <c r="J3" s="93"/>
      <c r="K3" s="92"/>
      <c r="L3" s="92"/>
      <c r="M3" s="92"/>
      <c r="N3" s="92"/>
      <c r="O3" s="90"/>
      <c r="P3" s="90"/>
      <c r="Q3" s="90"/>
    </row>
    <row r="4" spans="1:17" ht="50.25" customHeight="1" thickBot="1" x14ac:dyDescent="0.25">
      <c r="A4" s="90"/>
      <c r="B4" s="96" t="s">
        <v>444</v>
      </c>
      <c r="C4" s="96" t="s">
        <v>445</v>
      </c>
      <c r="D4" s="96" t="s">
        <v>446</v>
      </c>
      <c r="E4" s="96" t="s">
        <v>447</v>
      </c>
      <c r="F4" s="96" t="s">
        <v>448</v>
      </c>
      <c r="G4" s="351" t="s">
        <v>449</v>
      </c>
      <c r="H4" s="352"/>
      <c r="I4" s="97" t="s">
        <v>450</v>
      </c>
      <c r="J4" s="154" t="s">
        <v>451</v>
      </c>
      <c r="K4" s="155" t="s">
        <v>370</v>
      </c>
      <c r="L4" s="155" t="s">
        <v>452</v>
      </c>
      <c r="M4" s="155" t="s">
        <v>618</v>
      </c>
      <c r="N4" s="155" t="s">
        <v>24</v>
      </c>
      <c r="O4" s="90"/>
      <c r="P4" s="90"/>
      <c r="Q4" s="90"/>
    </row>
    <row r="5" spans="1:17" s="106" customFormat="1" ht="100.5" customHeight="1" thickTop="1" x14ac:dyDescent="0.2">
      <c r="A5" s="98"/>
      <c r="B5" s="99">
        <v>1</v>
      </c>
      <c r="C5" s="99">
        <v>1</v>
      </c>
      <c r="D5" s="100" t="s">
        <v>453</v>
      </c>
      <c r="E5" s="143" t="s">
        <v>454</v>
      </c>
      <c r="F5" s="144"/>
      <c r="G5" s="101" t="s">
        <v>455</v>
      </c>
      <c r="H5" s="102" t="s">
        <v>456</v>
      </c>
      <c r="I5" s="103" t="s">
        <v>457</v>
      </c>
      <c r="J5" s="103"/>
      <c r="K5" s="156">
        <f>IF('1.ビジョンの共有'!E11="","",'1.ビジョンの共有'!E11)</f>
        <v>1</v>
      </c>
      <c r="L5" s="156">
        <f>IF('1.ビジョンの共有'!G11="","",'1.ビジョンの共有'!G11)</f>
        <v>4</v>
      </c>
      <c r="M5" s="134" t="str">
        <f>IF('1.ビジョンの共有'!E19="","",'1.ビジョンの共有'!E19)</f>
        <v>日々の製造業務に追われていて、後回しになっているが
3年後までには担当従業員を配置して積極的に導入する</v>
      </c>
      <c r="N5" s="134" t="str">
        <f>IF('1.ビジョンの共有'!E22="","",'1.ビジョンの共有'!E22)</f>
        <v>在庫管理アプリの導入
ブラウザ上でマニュアル管理
担当従業員の配置</v>
      </c>
      <c r="O5" s="105"/>
      <c r="P5" s="105"/>
      <c r="Q5" s="105"/>
    </row>
    <row r="6" spans="1:17" s="106" customFormat="1" ht="100.5" customHeight="1" x14ac:dyDescent="0.2">
      <c r="A6" s="98"/>
      <c r="B6" s="107">
        <v>2</v>
      </c>
      <c r="C6" s="107">
        <v>2</v>
      </c>
      <c r="D6" s="100"/>
      <c r="E6" s="108"/>
      <c r="F6" s="109"/>
      <c r="G6" s="110" t="s">
        <v>458</v>
      </c>
      <c r="H6" s="111" t="s">
        <v>459</v>
      </c>
      <c r="I6" s="112" t="s">
        <v>460</v>
      </c>
      <c r="J6" s="112"/>
      <c r="K6" s="157">
        <f>IF('2.危機感とビジョン実現の必要性の共有'!E11="","",'2.危機感とビジョン実現の必要性の共有'!E11)</f>
        <v>1</v>
      </c>
      <c r="L6" s="157">
        <f>IF('2.危機感とビジョン実現の必要性の共有'!G11="","",'2.危機感とビジョン実現の必要性の共有'!G11)</f>
        <v>2</v>
      </c>
      <c r="M6" s="138" t="str">
        <f>IF('2.危機感とビジョン実現の必要性の共有'!E19="","",'2.危機感とビジョン実現の必要性の共有'!E19)</f>
        <v>DXに対しての具体的は施策が始まっていないので、起こりうるトラブルまで想定出来ていない</v>
      </c>
      <c r="N6" s="138" t="str">
        <f>IF('2.危機感とビジョン実現の必要性の共有'!E22="","",'2.危機感とビジョン実現の必要性の共有'!E22)</f>
        <v>DXの推進実例を学ぶときはメリットだけではなく、デメリットもしっかり把握しておく</v>
      </c>
      <c r="O6" s="105"/>
      <c r="P6" s="105"/>
      <c r="Q6" s="105"/>
    </row>
    <row r="7" spans="1:17" s="106" customFormat="1" ht="100.5" customHeight="1" x14ac:dyDescent="0.2">
      <c r="A7" s="98"/>
      <c r="B7" s="107">
        <v>3</v>
      </c>
      <c r="C7" s="107">
        <v>3</v>
      </c>
      <c r="D7" s="100"/>
      <c r="E7" s="353" t="s">
        <v>461</v>
      </c>
      <c r="F7" s="354"/>
      <c r="G7" s="110" t="s">
        <v>461</v>
      </c>
      <c r="H7" s="111" t="s">
        <v>462</v>
      </c>
      <c r="I7" s="112" t="s">
        <v>460</v>
      </c>
      <c r="J7" s="112"/>
      <c r="K7" s="157">
        <f>IF('3.経営トップのコミットメント'!E11="","",'3.経営トップのコミットメント'!E11)</f>
        <v>1</v>
      </c>
      <c r="L7" s="157">
        <f>IF('3.経営トップのコミットメント'!G11="","",'3.経営トップのコミットメント'!G11)</f>
        <v>4</v>
      </c>
      <c r="M7" s="138" t="str">
        <f>IF('3.経営トップのコミットメント'!E19="","",'3.経営トップのコミットメント'!E19)</f>
        <v>一部の作業についてはマニュアル化が進んでいるが、習熟度はまだ弱い。
その上、従業員全員にはいきわたっていない</v>
      </c>
      <c r="N7" s="138" t="str">
        <f>IF('3.経営トップのコミットメント'!E22="","",'3.経営トップのコミットメント'!E22)</f>
        <v>マニュアル作成
マニュアルに沿った新人教育</v>
      </c>
      <c r="O7" s="105"/>
      <c r="P7" s="105"/>
      <c r="Q7" s="105"/>
    </row>
    <row r="8" spans="1:17" s="106" customFormat="1" ht="100.5" customHeight="1" x14ac:dyDescent="0.2">
      <c r="A8" s="98"/>
      <c r="B8" s="107">
        <v>4</v>
      </c>
      <c r="C8" s="107">
        <v>4</v>
      </c>
      <c r="D8" s="100"/>
      <c r="E8" s="114" t="s">
        <v>463</v>
      </c>
      <c r="F8" s="114" t="s">
        <v>464</v>
      </c>
      <c r="G8" s="115" t="s">
        <v>464</v>
      </c>
      <c r="H8" s="116" t="s">
        <v>465</v>
      </c>
      <c r="I8" s="112" t="s">
        <v>460</v>
      </c>
      <c r="J8" s="112"/>
      <c r="K8" s="157">
        <f>IF('4.マインドセット、企業文化'!E11="","",'4.マインドセット、企業文化'!E11)</f>
        <v>0</v>
      </c>
      <c r="L8" s="157">
        <f>IF('4.マインドセット、企業文化'!G11="","",'4.マインドセット、企業文化'!G11)</f>
        <v>2</v>
      </c>
      <c r="M8" s="138" t="str">
        <f>IF('4.マインドセット、企業文化'!E19="","",'4.マインドセット、企業文化'!E19)</f>
        <v>起こってきた失敗に対して、【共有】するアクションが十分に行われていない</v>
      </c>
      <c r="N8" s="138" t="str">
        <f>IF('4.マインドセット、企業文化'!E22="","",'4.マインドセット、企業文化'!E22)</f>
        <v>仕組み作り</v>
      </c>
      <c r="O8" s="105"/>
      <c r="P8" s="105"/>
      <c r="Q8" s="105"/>
    </row>
    <row r="9" spans="1:17" s="106" customFormat="1" ht="100.5" customHeight="1" x14ac:dyDescent="0.2">
      <c r="A9" s="98"/>
      <c r="B9" s="117">
        <v>5</v>
      </c>
      <c r="C9" s="118" t="s">
        <v>466</v>
      </c>
      <c r="D9" s="119"/>
      <c r="E9" s="140"/>
      <c r="F9" s="140"/>
      <c r="G9" s="113" t="s">
        <v>467</v>
      </c>
      <c r="H9" s="120" t="s">
        <v>468</v>
      </c>
      <c r="I9" s="121" t="s">
        <v>460</v>
      </c>
      <c r="J9" s="121"/>
      <c r="K9" s="157">
        <f>IF('4-1.体制'!E11="","",'4-1.体制'!E11)</f>
        <v>0</v>
      </c>
      <c r="L9" s="157">
        <f>IF('4-1.体制'!G11="","",'4-1.体制'!G11)</f>
        <v>1</v>
      </c>
      <c r="M9" s="138" t="str">
        <f>IF('4-1.体制'!E19="","",'4-1.体制'!E19)</f>
        <v>【共有】の構築ができていない
従業員の精神的負担が大きくなることが予想されるため進行は慎重に進めたい</v>
      </c>
      <c r="N9" s="138" t="str">
        <f>IF('4-1.体制'!E22="","",'4-1.体制'!E22)</f>
        <v xml:space="preserve">従業員に対する定期的な面談
</v>
      </c>
      <c r="O9" s="105"/>
      <c r="P9" s="105"/>
      <c r="Q9" s="105"/>
    </row>
    <row r="10" spans="1:17" s="106" customFormat="1" ht="100.5" customHeight="1" x14ac:dyDescent="0.2">
      <c r="A10" s="98"/>
      <c r="B10" s="117">
        <v>6</v>
      </c>
      <c r="C10" s="118" t="s">
        <v>469</v>
      </c>
      <c r="D10" s="119"/>
      <c r="E10" s="140"/>
      <c r="F10" s="140"/>
      <c r="G10" s="113" t="s">
        <v>470</v>
      </c>
      <c r="H10" s="120" t="s">
        <v>471</v>
      </c>
      <c r="I10" s="121" t="s">
        <v>460</v>
      </c>
      <c r="J10" s="121"/>
      <c r="K10" s="157">
        <f>IF('4-2.KPI'!E11="","",'4-2.KPI'!E11)</f>
        <v>0</v>
      </c>
      <c r="L10" s="157">
        <f>IF('4-2.KPI'!G11="","",'4-2.KPI'!G11)</f>
        <v>1</v>
      </c>
      <c r="M10" s="138" t="str">
        <f>IF('4-2.KPI'!E19="","",'4-2.KPI'!E19)</f>
        <v>そこまで気が回っていない</v>
      </c>
      <c r="N10" s="138" t="str">
        <f>IF('4-2.KPI'!E22="","",'4-2.KPI'!E22)</f>
        <v>事業計画書</v>
      </c>
      <c r="O10" s="105"/>
      <c r="P10" s="105"/>
      <c r="Q10" s="105"/>
    </row>
    <row r="11" spans="1:17" s="106" customFormat="1" ht="100.5" customHeight="1" x14ac:dyDescent="0.2">
      <c r="A11" s="98"/>
      <c r="B11" s="117">
        <v>7</v>
      </c>
      <c r="C11" s="118" t="s">
        <v>472</v>
      </c>
      <c r="D11" s="119"/>
      <c r="E11" s="140"/>
      <c r="F11" s="140"/>
      <c r="G11" s="113" t="s">
        <v>473</v>
      </c>
      <c r="H11" s="120" t="s">
        <v>474</v>
      </c>
      <c r="I11" s="121" t="s">
        <v>460</v>
      </c>
      <c r="J11" s="121"/>
      <c r="K11" s="157">
        <f>IF('4-3.評価'!E11="","",'4-3.評価'!E11)</f>
        <v>0</v>
      </c>
      <c r="L11" s="157">
        <f>IF('4-3.評価'!G11="","",'4-3.評価'!G11)</f>
        <v>2</v>
      </c>
      <c r="M11" s="138" t="str">
        <f>IF('4-3.評価'!E19="","",'4-3.評価'!E19)</f>
        <v>構築できていない</v>
      </c>
      <c r="N11" s="138" t="str">
        <f>IF('4-3.評価'!E22="","",'4-3.評価'!E22)</f>
        <v>評価や仕組みの構築
事業計画</v>
      </c>
      <c r="O11" s="105"/>
      <c r="P11" s="105"/>
      <c r="Q11" s="105"/>
    </row>
    <row r="12" spans="1:17" s="106" customFormat="1" ht="100.5" customHeight="1" x14ac:dyDescent="0.2">
      <c r="A12" s="98"/>
      <c r="B12" s="117">
        <v>8</v>
      </c>
      <c r="C12" s="118" t="s">
        <v>475</v>
      </c>
      <c r="D12" s="119"/>
      <c r="E12" s="140"/>
      <c r="F12" s="134"/>
      <c r="G12" s="113" t="s">
        <v>476</v>
      </c>
      <c r="H12" s="120" t="s">
        <v>477</v>
      </c>
      <c r="I12" s="121" t="s">
        <v>460</v>
      </c>
      <c r="J12" s="121"/>
      <c r="K12" s="157">
        <f>IF('4-4.投資意思決定、予算配分'!E11="","",'4-4.投資意思決定、予算配分'!E11)</f>
        <v>0</v>
      </c>
      <c r="L12" s="157">
        <f>IF('4-4.投資意思決定、予算配分'!G11="","",'4-4.投資意思決定、予算配分'!G11)</f>
        <v>2</v>
      </c>
      <c r="M12" s="138" t="str">
        <f>IF('4-4.投資意思決定、予算配分'!E19="","",'4-4.投資意思決定、予算配分'!E19)</f>
        <v>まずはKPI目標をたてたい</v>
      </c>
      <c r="N12" s="138" t="str">
        <f>IF('4-4.投資意思決定、予算配分'!E22="","",'4-4.投資意思決定、予算配分'!E22)</f>
        <v>中長期目標の策定</v>
      </c>
      <c r="O12" s="105"/>
      <c r="P12" s="105"/>
      <c r="Q12" s="105"/>
    </row>
    <row r="13" spans="1:17" s="106" customFormat="1" ht="100.5" customHeight="1" x14ac:dyDescent="0.2">
      <c r="A13" s="98"/>
      <c r="B13" s="107">
        <v>9</v>
      </c>
      <c r="C13" s="107">
        <v>5</v>
      </c>
      <c r="D13" s="100"/>
      <c r="E13" s="122"/>
      <c r="F13" s="114" t="s">
        <v>478</v>
      </c>
      <c r="G13" s="110" t="s">
        <v>478</v>
      </c>
      <c r="H13" s="111" t="s">
        <v>479</v>
      </c>
      <c r="I13" s="112" t="s">
        <v>460</v>
      </c>
      <c r="J13" s="112"/>
      <c r="K13" s="157">
        <f>IF('5.推進・サポート体制'!E11="","",'5.推進・サポート体制'!E11)</f>
        <v>1</v>
      </c>
      <c r="L13" s="157">
        <f>IF('5.推進・サポート体制'!G11="","",'5.推進・サポート体制'!G11)</f>
        <v>4</v>
      </c>
      <c r="M13" s="138" t="str">
        <f>IF('5.推進・サポート体制'!E19="","",'5.推進・サポート体制'!E19)</f>
        <v>将来の希望は伝達しているが、実際の現場では日々の業務に追われることが多く
プランの進行が遅い</v>
      </c>
      <c r="N13" s="138" t="str">
        <f>IF('5.推進・サポート体制'!E22="","",'5.推進・サポート体制'!E22)</f>
        <v>資金調達を行い採用に力を入れる
人員を増やした上でそれぞれの役割確認を行う</v>
      </c>
      <c r="O13" s="105"/>
      <c r="P13" s="105"/>
      <c r="Q13" s="105"/>
    </row>
    <row r="14" spans="1:17" s="106" customFormat="1" ht="100.5" customHeight="1" x14ac:dyDescent="0.2">
      <c r="A14" s="98"/>
      <c r="B14" s="117">
        <v>10</v>
      </c>
      <c r="C14" s="123" t="s">
        <v>480</v>
      </c>
      <c r="D14" s="119"/>
      <c r="E14" s="140"/>
      <c r="F14" s="140"/>
      <c r="G14" s="113" t="s">
        <v>481</v>
      </c>
      <c r="H14" s="120" t="s">
        <v>482</v>
      </c>
      <c r="I14" s="121" t="s">
        <v>460</v>
      </c>
      <c r="J14" s="121"/>
      <c r="K14" s="157">
        <f>IF('5-1.推進体制'!E11="","",'5-1.推進体制'!E11)</f>
        <v>1</v>
      </c>
      <c r="L14" s="157">
        <f>IF('5-1.推進体制'!G11="","",'5-1.推進体制'!G11)</f>
        <v>5</v>
      </c>
      <c r="M14" s="138" t="str">
        <f>IF('5-1.推進体制'!E19="","",'5-1.推進体制'!E19)</f>
        <v xml:space="preserve">社長がDX推進の主体となってしまっている
本業の内容は職人仕事が大半なため、従業員のITリテラシーがもともと低い傾向にある
</v>
      </c>
      <c r="N14" s="138" t="str">
        <f>IF('5-1.推進体制'!E22="","",'5-1.推進体制'!E22)</f>
        <v>動画を使ったマニュアル作成に力をいれて、どんな従業員でも感覚的にDXに取組みやすいようにする</v>
      </c>
      <c r="O14" s="105"/>
      <c r="P14" s="105"/>
      <c r="Q14" s="105"/>
    </row>
    <row r="15" spans="1:17" s="106" customFormat="1" ht="100.5" customHeight="1" x14ac:dyDescent="0.2">
      <c r="A15" s="98"/>
      <c r="B15" s="117">
        <v>11</v>
      </c>
      <c r="C15" s="123" t="s">
        <v>483</v>
      </c>
      <c r="D15" s="119"/>
      <c r="E15" s="140"/>
      <c r="F15" s="140"/>
      <c r="G15" s="113" t="s">
        <v>484</v>
      </c>
      <c r="H15" s="120" t="s">
        <v>485</v>
      </c>
      <c r="I15" s="121" t="s">
        <v>460</v>
      </c>
      <c r="J15" s="121"/>
      <c r="K15" s="157">
        <f>IF('5-2.外部との連携'!E11="","",'5-2.外部との連携'!E11)</f>
        <v>2</v>
      </c>
      <c r="L15" s="157">
        <f>IF('5-2.外部との連携'!G11="","",'5-2.外部との連携'!G11)</f>
        <v>5</v>
      </c>
      <c r="M15" s="138" t="str">
        <f>IF('5-2.外部との連携'!E19="","",'5-2.外部との連携'!E19)</f>
        <v>各パーツごとにDX化を進めている。外部の製品も良し悪しがあるため、
構築段階のうちに自社に向いているものを探したい
一部のクラウドサービスについては、社内での採用を断念し、
他社の商品で再度検討するなど、慎重に進めている</v>
      </c>
      <c r="N15" s="138" t="str">
        <f>IF('5-2.外部との連携'!E22="","",'5-2.外部との連携'!E22)</f>
        <v>自社でどの製品を取り入れるか検討するために
断念した理由や、トラブルが発生するポイントを蓄積しておく</v>
      </c>
      <c r="O15" s="105"/>
      <c r="P15" s="105"/>
      <c r="Q15" s="105"/>
    </row>
    <row r="16" spans="1:17" s="106" customFormat="1" ht="100.5" customHeight="1" collapsed="1" x14ac:dyDescent="0.2">
      <c r="A16" s="98"/>
      <c r="B16" s="107">
        <v>12</v>
      </c>
      <c r="C16" s="107">
        <v>6</v>
      </c>
      <c r="D16" s="100"/>
      <c r="E16" s="122"/>
      <c r="F16" s="114" t="s">
        <v>486</v>
      </c>
      <c r="G16" s="110" t="s">
        <v>486</v>
      </c>
      <c r="H16" s="111" t="s">
        <v>487</v>
      </c>
      <c r="I16" s="112" t="s">
        <v>460</v>
      </c>
      <c r="J16" s="112"/>
      <c r="K16" s="157">
        <f>IF('6.人材育成・確保'!E11="","",'6.人材育成・確保'!E11)</f>
        <v>2</v>
      </c>
      <c r="L16" s="157">
        <f>IF('6.人材育成・確保'!G11="","",'6.人材育成・確保'!G11)</f>
        <v>5</v>
      </c>
      <c r="M16" s="138" t="str">
        <f>IF('6.人材育成・確保'!E19="","",'6.人材育成・確保'!E19)</f>
        <v>創業期は製造・販売・事務・広報のそれぞれの部門について社長がメインメンバーであったが
製造・販売部門においては人材育成が進み、社長の手が離れている
事務・広報においては新しい人材雇用を見据えている</v>
      </c>
      <c r="N16" s="138" t="str">
        <f>IF('6.人材育成・確保'!E22="","",'6.人材育成・確保'!E22)</f>
        <v xml:space="preserve">人材紹介会社の登録
求人票の公開
</v>
      </c>
      <c r="O16" s="105"/>
      <c r="P16" s="105"/>
      <c r="Q16" s="105"/>
    </row>
    <row r="17" spans="1:17" s="106" customFormat="1" ht="100.5" customHeight="1" x14ac:dyDescent="0.2">
      <c r="A17" s="98"/>
      <c r="B17" s="117">
        <v>13</v>
      </c>
      <c r="C17" s="123" t="s">
        <v>488</v>
      </c>
      <c r="D17" s="119"/>
      <c r="E17" s="140"/>
      <c r="F17" s="140"/>
      <c r="G17" s="113" t="s">
        <v>489</v>
      </c>
      <c r="H17" s="120" t="s">
        <v>490</v>
      </c>
      <c r="I17" s="121" t="s">
        <v>460</v>
      </c>
      <c r="J17" s="121"/>
      <c r="K17" s="157">
        <f>IF('6-1.事業部門における人材'!E11="","",'6-1.事業部門における人材'!E11)</f>
        <v>2</v>
      </c>
      <c r="L17" s="157">
        <f>IF('6-1.事業部門における人材'!G11="","",'6-1.事業部門における人材'!G11)</f>
        <v>4</v>
      </c>
      <c r="M17" s="138" t="str">
        <f>IF('6-1.事業部門における人材'!E19="","",'6-1.事業部門における人材'!E19)</f>
        <v>在庫管理・通販管理・会計管理・営業管理・マニュアル作成・広報など、
業務をなるべく細分化し、担当従業員を配置している
各々に則した目標を決めている</v>
      </c>
      <c r="N17" s="138" t="str">
        <f>IF('6-1.事業部門における人材'!E22="","",'6-1.事業部門における人材'!E22)</f>
        <v>目標達成シートの作成</v>
      </c>
      <c r="O17" s="105"/>
      <c r="P17" s="105"/>
      <c r="Q17" s="105"/>
    </row>
    <row r="18" spans="1:17" s="106" customFormat="1" ht="100.5" customHeight="1" x14ac:dyDescent="0.2">
      <c r="A18" s="98"/>
      <c r="B18" s="117">
        <v>14</v>
      </c>
      <c r="C18" s="123" t="s">
        <v>491</v>
      </c>
      <c r="D18" s="119"/>
      <c r="E18" s="140"/>
      <c r="F18" s="140"/>
      <c r="G18" s="113" t="s">
        <v>492</v>
      </c>
      <c r="H18" s="120" t="s">
        <v>493</v>
      </c>
      <c r="I18" s="121" t="s">
        <v>460</v>
      </c>
      <c r="J18" s="121"/>
      <c r="K18" s="157">
        <f>IF('6-2.技術を支える人材'!E11="","",'6-2.技術を支える人材'!E11)</f>
        <v>0</v>
      </c>
      <c r="L18" s="157">
        <f>IF('6-2.技術を支える人材'!G11="","",'6-2.技術を支える人材'!G11)</f>
        <v>3</v>
      </c>
      <c r="M18" s="138" t="str">
        <f>IF('6-2.技術を支える人材'!E19="","",'6-2.技術を支える人材'!E19)</f>
        <v xml:space="preserve">今までは「製造」か「接客」かの部門しか採用窓口が無かった
</v>
      </c>
      <c r="N18" s="138" t="str">
        <f>IF('6-2.技術を支える人材'!E22="","",'6-2.技術を支える人材'!E22)</f>
        <v>「データ活用に精通した人材」のみで採用するには予算が見合わないため
「データ活用に精通した人材」で、かつ「製造」や「接客」にも挑戦したい人材獲得に向けて
早期に募集を開始する</v>
      </c>
      <c r="O18" s="105"/>
      <c r="P18" s="105"/>
      <c r="Q18" s="105"/>
    </row>
    <row r="19" spans="1:17" s="106" customFormat="1" ht="100.5" customHeight="1" x14ac:dyDescent="0.2">
      <c r="A19" s="98"/>
      <c r="B19" s="117">
        <v>15</v>
      </c>
      <c r="C19" s="123" t="s">
        <v>494</v>
      </c>
      <c r="D19" s="119"/>
      <c r="E19" s="134"/>
      <c r="F19" s="134"/>
      <c r="G19" s="113" t="s">
        <v>495</v>
      </c>
      <c r="H19" s="120" t="s">
        <v>496</v>
      </c>
      <c r="I19" s="121" t="s">
        <v>460</v>
      </c>
      <c r="J19" s="121"/>
      <c r="K19" s="157">
        <f>IF('6-3.人材の融合'!E11="","",'6-3.人材の融合'!E11)</f>
        <v>0</v>
      </c>
      <c r="L19" s="157">
        <f>IF('6-3.人材の融合'!G11="","",'6-3.人材の融合'!G11)</f>
        <v>4</v>
      </c>
      <c r="M19" s="138" t="str">
        <f>IF('6-3.人材の融合'!E19="","",'6-3.人材の融合'!E19)</f>
        <v>仕組みとしては何も構築されていないが、
これまでチームワーク作りに関しては積極的に取り組んでいたため
DXの推進連携は期待できる</v>
      </c>
      <c r="N19" s="138" t="str">
        <f>IF('6-3.人材の融合'!E22="","",'6-3.人材の融合'!E22)</f>
        <v xml:space="preserve">全社ミーティングの開催
</v>
      </c>
      <c r="O19" s="105"/>
      <c r="P19" s="105"/>
      <c r="Q19" s="105"/>
    </row>
    <row r="20" spans="1:17" s="106" customFormat="1" ht="100.5" customHeight="1" x14ac:dyDescent="0.2">
      <c r="A20" s="98"/>
      <c r="B20" s="107">
        <v>16</v>
      </c>
      <c r="C20" s="107">
        <v>7</v>
      </c>
      <c r="D20" s="100"/>
      <c r="E20" s="355" t="s">
        <v>497</v>
      </c>
      <c r="F20" s="356"/>
      <c r="G20" s="110" t="s">
        <v>497</v>
      </c>
      <c r="H20" s="111" t="s">
        <v>610</v>
      </c>
      <c r="I20" s="112" t="s">
        <v>460</v>
      </c>
      <c r="J20" s="112"/>
      <c r="K20" s="157">
        <f>IF('7.事業への落とし込み'!E11="","",'7.事業への落とし込み'!E11)</f>
        <v>1</v>
      </c>
      <c r="L20" s="157">
        <f>IF('7.事業への落とし込み'!G11="","",'7.事業への落とし込み'!G11)</f>
        <v>3</v>
      </c>
      <c r="M20" s="138" t="str">
        <f>IF('7.事業への落とし込み'!E19="","",'7.事業への落とし込み'!E19)</f>
        <v>在庫管理のDX化に向けて取り組んでいた時期があったが、数値のズレが頻繁に起きて断念した
導入アプリを変更して再度、実装をこころみてるが
従業員によっては気持ちが後ろ向きになっている</v>
      </c>
      <c r="N20" s="138" t="str">
        <f>IF('7.事業への落とし込み'!E22="","",'7.事業への落とし込み'!E22)</f>
        <v xml:space="preserve">DX化後の効果について伝える
</v>
      </c>
      <c r="O20" s="105"/>
      <c r="P20" s="105"/>
      <c r="Q20" s="105"/>
    </row>
    <row r="21" spans="1:17" s="106" customFormat="1" ht="100.5" customHeight="1" x14ac:dyDescent="0.2">
      <c r="A21" s="98"/>
      <c r="B21" s="117">
        <v>17</v>
      </c>
      <c r="C21" s="123" t="s">
        <v>498</v>
      </c>
      <c r="D21" s="119"/>
      <c r="E21" s="124"/>
      <c r="F21" s="146"/>
      <c r="G21" s="113" t="s">
        <v>499</v>
      </c>
      <c r="H21" s="120" t="s">
        <v>500</v>
      </c>
      <c r="I21" s="121" t="s">
        <v>460</v>
      </c>
      <c r="J21" s="121"/>
      <c r="K21" s="157">
        <f>IF('7-1.戦略とロードマップ'!E11="","",'7-1.戦略とロードマップ'!E11)</f>
        <v>0</v>
      </c>
      <c r="L21" s="157">
        <f>IF('7-1.戦略とロードマップ'!G11="","",'7-1.戦略とロードマップ'!G11)</f>
        <v>3</v>
      </c>
      <c r="M21" s="138" t="str">
        <f>IF('7-1.戦略とロードマップ'!E19="","",'7-1.戦略とロードマップ'!E19)</f>
        <v>明確になっていない</v>
      </c>
      <c r="N21" s="138" t="str">
        <f>IF('7-1.戦略とロードマップ'!E22="","",'7-1.戦略とロードマップ'!E22)</f>
        <v>ロードマップの作製</v>
      </c>
      <c r="O21" s="105"/>
      <c r="P21" s="105"/>
      <c r="Q21" s="105"/>
    </row>
    <row r="22" spans="1:17" s="106" customFormat="1" ht="100.5" customHeight="1" x14ac:dyDescent="0.2">
      <c r="A22" s="98"/>
      <c r="B22" s="117">
        <v>18</v>
      </c>
      <c r="C22" s="123" t="s">
        <v>501</v>
      </c>
      <c r="D22" s="119"/>
      <c r="E22" s="124"/>
      <c r="F22" s="146"/>
      <c r="G22" s="113" t="s">
        <v>502</v>
      </c>
      <c r="H22" s="120" t="s">
        <v>503</v>
      </c>
      <c r="I22" s="121" t="s">
        <v>460</v>
      </c>
      <c r="J22" s="121"/>
      <c r="K22" s="157">
        <f>IF('7-2.バリューチェーンワイド'!E11="","",'7-2.バリューチェーンワイド'!E11)</f>
        <v>1</v>
      </c>
      <c r="L22" s="157">
        <f>IF('7-2.バリューチェーンワイド'!G11="","",'7-2.バリューチェーンワイド'!G11)</f>
        <v>3</v>
      </c>
      <c r="M22" s="138" t="str">
        <f>IF('7-2.バリューチェーンワイド'!E19="","",'7-2.バリューチェーンワイド'!E19)</f>
        <v>バラバラに取り組んでいる
社長自身がバリューチェーンワイドの視点を持てていない</v>
      </c>
      <c r="N22" s="138" t="str">
        <f>IF('7-2.バリューチェーンワイド'!E22="","",'7-2.バリューチェーンワイド'!E22)</f>
        <v>DX化にむけてセミナー受講等、勉強する</v>
      </c>
      <c r="O22" s="105"/>
      <c r="P22" s="105"/>
      <c r="Q22" s="105"/>
    </row>
    <row r="23" spans="1:17" s="106" customFormat="1" ht="100.5" customHeight="1" thickBot="1" x14ac:dyDescent="0.25">
      <c r="A23" s="98"/>
      <c r="B23" s="125">
        <v>19</v>
      </c>
      <c r="C23" s="126" t="s">
        <v>504</v>
      </c>
      <c r="D23" s="127"/>
      <c r="E23" s="128"/>
      <c r="F23" s="129"/>
      <c r="G23" s="130" t="s">
        <v>505</v>
      </c>
      <c r="H23" s="131" t="s">
        <v>506</v>
      </c>
      <c r="I23" s="132" t="s">
        <v>460</v>
      </c>
      <c r="J23" s="132"/>
      <c r="K23" s="158">
        <f>IF('7-3.持続力'!E11="","",'7-3.持続力'!E11)</f>
        <v>1</v>
      </c>
      <c r="L23" s="158">
        <f>IF('7-3.持続力'!G11="","",'7-3.持続力'!G11)</f>
        <v>4</v>
      </c>
      <c r="M23" s="142" t="str">
        <f>IF('7-3.持続力'!E19="","",'7-3.持続力'!E19)</f>
        <v>在庫管理のアプリ導入で社内的なトラブルが発生した
そのアプリは自社には向かなかったと判断しているが
そこからの改善が完了していない</v>
      </c>
      <c r="N23" s="142" t="str">
        <f>IF('7-3.持続力'!E22="","",'7-3.持続力'!E22)</f>
        <v>なぜダメだったのか、何がゴールなのかの提示が不十分</v>
      </c>
      <c r="O23" s="105"/>
      <c r="P23" s="105"/>
      <c r="Q23" s="105"/>
    </row>
    <row r="24" spans="1:17" s="106" customFormat="1" ht="100.5" customHeight="1" collapsed="1" thickTop="1" x14ac:dyDescent="0.2">
      <c r="A24" s="98"/>
      <c r="B24" s="133">
        <v>20</v>
      </c>
      <c r="C24" s="133" t="s">
        <v>508</v>
      </c>
      <c r="D24" s="119" t="s">
        <v>509</v>
      </c>
      <c r="E24" s="124" t="s">
        <v>510</v>
      </c>
      <c r="F24" s="134" t="s">
        <v>511</v>
      </c>
      <c r="G24" s="104" t="s">
        <v>512</v>
      </c>
      <c r="H24" s="135" t="s">
        <v>513</v>
      </c>
      <c r="I24" s="136"/>
      <c r="J24" s="136" t="s">
        <v>514</v>
      </c>
      <c r="K24" s="156" t="str">
        <f>IF('DX推進の取組状況（定量指標）'!H9="","",'DX推進の取組状況（定量指標）'!H9)</f>
        <v>30日</v>
      </c>
      <c r="L24" s="156" t="str">
        <f>IF('DX推進の取組状況（定量指標）'!J9="","",'DX推進の取組状況（定量指標）'!J9)</f>
        <v>25日</v>
      </c>
      <c r="M24" s="134" t="str">
        <f>IF('DX推進の取組状況（定量指標）'!L9="","",'DX推進の取組状況（定量指標）'!L9)</f>
        <v>全て社長が行う業務になっている</v>
      </c>
      <c r="N24" s="134" t="str">
        <f>IF('DX推進の取組状況（定量指標）'!O9="","",'DX推進の取組状況（定量指標）'!O9)</f>
        <v>最新機器の導入で効率よく作業を進める</v>
      </c>
      <c r="O24" s="105"/>
      <c r="P24" s="105"/>
      <c r="Q24" s="105"/>
    </row>
    <row r="25" spans="1:17" s="106" customFormat="1" ht="100.5" customHeight="1" x14ac:dyDescent="0.2">
      <c r="A25" s="98"/>
      <c r="B25" s="117">
        <v>21</v>
      </c>
      <c r="C25" s="117" t="s">
        <v>507</v>
      </c>
      <c r="D25" s="119"/>
      <c r="E25" s="137"/>
      <c r="F25" s="138" t="s">
        <v>170</v>
      </c>
      <c r="G25" s="113" t="s">
        <v>515</v>
      </c>
      <c r="H25" s="120" t="s">
        <v>516</v>
      </c>
      <c r="I25" s="121"/>
      <c r="J25" s="121" t="s">
        <v>460</v>
      </c>
      <c r="K25" s="157" t="str">
        <f>IF('DX推進の取組状況（定量指標）'!H11="","",'DX推進の取組状況（定量指標）'!H11)</f>
        <v>20%</v>
      </c>
      <c r="L25" s="157" t="str">
        <f>IF('DX推進の取組状況（定量指標）'!J11="","",'DX推進の取組状況（定量指標）'!J11)</f>
        <v>30%</v>
      </c>
      <c r="M25" s="138" t="str">
        <f>IF('DX推進の取組状況（定量指標）'!L11="","",'DX推進の取組状況（定量指標）'!L11)</f>
        <v>WEB広告の利用が少ない</v>
      </c>
      <c r="N25" s="138" t="str">
        <f>IF('DX推進の取組状況（定量指標）'!O11="","",'DX推進の取組状況（定量指標）'!O11)</f>
        <v>WEBマーケティングの広告を利用する</v>
      </c>
      <c r="O25" s="105"/>
      <c r="P25" s="105"/>
      <c r="Q25" s="105"/>
    </row>
    <row r="26" spans="1:17" s="106" customFormat="1" ht="100.5" customHeight="1" x14ac:dyDescent="0.2">
      <c r="A26" s="98"/>
      <c r="B26" s="117">
        <v>22</v>
      </c>
      <c r="C26" s="117" t="s">
        <v>507</v>
      </c>
      <c r="D26" s="119"/>
      <c r="E26" s="137"/>
      <c r="F26" s="138" t="s">
        <v>171</v>
      </c>
      <c r="G26" s="138" t="s">
        <v>517</v>
      </c>
      <c r="H26" s="120" t="s">
        <v>518</v>
      </c>
      <c r="I26" s="121"/>
      <c r="J26" s="121" t="s">
        <v>460</v>
      </c>
      <c r="K26" s="157" t="str">
        <f>IF('DX推進の取組状況（定量指標）'!H13="","",'DX推進の取組状況（定量指標）'!H13)</f>
        <v>3%</v>
      </c>
      <c r="L26" s="157" t="str">
        <f>IF('DX推進の取組状況（定量指標）'!J13="","",'DX推進の取組状況（定量指標）'!J13)</f>
        <v>5%</v>
      </c>
      <c r="M26" s="138" t="str">
        <f>IF('DX推進の取組状況（定量指標）'!L13="","",'DX推進の取組状況（定量指標）'!L13)</f>
        <v>メインの仕入れ先はアナログな発注である</v>
      </c>
      <c r="N26" s="138" t="str">
        <f>IF('DX推進の取組状況（定量指標）'!O13="","",'DX推進の取組状況（定量指標）'!O13)</f>
        <v>自社で発注書を発行する仕組みを構築する</v>
      </c>
      <c r="O26" s="105"/>
      <c r="P26" s="105"/>
      <c r="Q26" s="105"/>
    </row>
    <row r="27" spans="1:17" s="106" customFormat="1" ht="100.5" customHeight="1" x14ac:dyDescent="0.2">
      <c r="A27" s="98"/>
      <c r="B27" s="117">
        <v>23</v>
      </c>
      <c r="C27" s="117" t="s">
        <v>507</v>
      </c>
      <c r="D27" s="119"/>
      <c r="E27" s="137"/>
      <c r="F27" s="139" t="s">
        <v>611</v>
      </c>
      <c r="G27" s="113" t="s">
        <v>519</v>
      </c>
      <c r="H27" s="120" t="s">
        <v>520</v>
      </c>
      <c r="I27" s="121"/>
      <c r="J27" s="121" t="s">
        <v>460</v>
      </c>
      <c r="K27" s="157" t="str">
        <f>IF('DX推進の取組状況（定量指標）'!H15="","",'DX推進の取組状況（定量指標）'!H15)</f>
        <v>30日</v>
      </c>
      <c r="L27" s="157" t="str">
        <f>IF('DX推進の取組状況（定量指標）'!J15="","",'DX推進の取組状況（定量指標）'!J15)</f>
        <v>20日</v>
      </c>
      <c r="M27" s="138" t="str">
        <f>IF('DX推進の取組状況（定量指標）'!L15="","",'DX推進の取組状況（定量指標）'!L15)</f>
        <v>決裁権者が社長以外にいない</v>
      </c>
      <c r="N27" s="138" t="str">
        <f>IF('DX推進の取組状況（定量指標）'!O15="","",'DX推進の取組状況（定量指標）'!O15)</f>
        <v>評価シートを用いて従業員に引継ぎ迅速な判断をする</v>
      </c>
      <c r="O27" s="105"/>
      <c r="P27" s="105"/>
      <c r="Q27" s="105"/>
    </row>
    <row r="28" spans="1:17" s="106" customFormat="1" ht="100.5" customHeight="1" x14ac:dyDescent="0.2">
      <c r="A28" s="98"/>
      <c r="B28" s="117">
        <v>24</v>
      </c>
      <c r="C28" s="117" t="s">
        <v>508</v>
      </c>
      <c r="D28" s="119"/>
      <c r="E28" s="137"/>
      <c r="F28" s="140"/>
      <c r="G28" s="113" t="s">
        <v>521</v>
      </c>
      <c r="H28" s="120" t="s">
        <v>522</v>
      </c>
      <c r="I28" s="121"/>
      <c r="J28" s="121" t="s">
        <v>460</v>
      </c>
      <c r="K28" s="157" t="str">
        <f>IF('DX推進の取組状況（定量指標）'!H16="","",'DX推進の取組状況（定量指標）'!H16)</f>
        <v>90日</v>
      </c>
      <c r="L28" s="157" t="str">
        <f>IF('DX推進の取組状況（定量指標）'!J16="","",'DX推進の取組状況（定量指標）'!J16)</f>
        <v>60日</v>
      </c>
      <c r="M28" s="138" t="str">
        <f>IF('DX推進の取組状況（定量指標）'!L16="","",'DX推進の取組状況（定量指標）'!L16)</f>
        <v>卸商品の現金回収が先方基準になっている</v>
      </c>
      <c r="N28" s="138" t="str">
        <f>IF('DX推進の取組状況（定量指標）'!O16="","",'DX推進の取組状況（定量指標）'!O16)</f>
        <v>仕組みを整えて、現金回収のルールを統一する</v>
      </c>
      <c r="O28" s="105"/>
      <c r="P28" s="105"/>
      <c r="Q28" s="105"/>
    </row>
    <row r="29" spans="1:17" s="106" customFormat="1" ht="100.5" customHeight="1" x14ac:dyDescent="0.2">
      <c r="A29" s="98"/>
      <c r="B29" s="117">
        <v>25</v>
      </c>
      <c r="C29" s="117" t="s">
        <v>507</v>
      </c>
      <c r="D29" s="119"/>
      <c r="E29" s="104"/>
      <c r="F29" s="134"/>
      <c r="G29" s="113" t="s">
        <v>523</v>
      </c>
      <c r="H29" s="120" t="s">
        <v>524</v>
      </c>
      <c r="I29" s="121"/>
      <c r="J29" s="121" t="s">
        <v>460</v>
      </c>
      <c r="K29" s="157" t="str">
        <f>IF('DX推進の取組状況（定量指標）'!H17="","",'DX推進の取組状況（定量指標）'!H17)</f>
        <v>年1回</v>
      </c>
      <c r="L29" s="157" t="str">
        <f>IF('DX推進の取組状況（定量指標）'!J17="","",'DX推進の取組状況（定量指標）'!J17)</f>
        <v>年3回</v>
      </c>
      <c r="M29" s="138" t="str">
        <f>IF('DX推進の取組状況（定量指標）'!L17="","",'DX推進の取組状況（定量指標）'!L17)</f>
        <v>税理士相談が決算期のみになっている</v>
      </c>
      <c r="N29" s="138" t="str">
        <f>IF('DX推進の取組状況（定量指標）'!O17="","",'DX推進の取組状況（定量指標）'!O17)</f>
        <v>自主的な見直しと税理士相談のタイミングをルーティン化する</v>
      </c>
      <c r="O29" s="105"/>
      <c r="P29" s="105"/>
      <c r="Q29" s="105"/>
    </row>
    <row r="30" spans="1:17" s="106" customFormat="1" ht="100.5" customHeight="1" x14ac:dyDescent="0.2">
      <c r="A30" s="98"/>
      <c r="B30" s="117">
        <v>26</v>
      </c>
      <c r="C30" s="117" t="s">
        <v>507</v>
      </c>
      <c r="D30" s="119"/>
      <c r="E30" s="141" t="s">
        <v>525</v>
      </c>
      <c r="F30" s="139" t="s">
        <v>330</v>
      </c>
      <c r="G30" s="113" t="s">
        <v>526</v>
      </c>
      <c r="H30" s="120" t="s">
        <v>527</v>
      </c>
      <c r="I30" s="121"/>
      <c r="J30" s="121" t="s">
        <v>460</v>
      </c>
      <c r="K30" s="194" t="str">
        <f>IF('DX推進の取組状況（定量指標）'!H22="","",'DX推進の取組状況（定量指標）'!H22)</f>
        <v>1０%</v>
      </c>
      <c r="L30" s="194" t="str">
        <f>IF('DX推進の取組状況（定量指標）'!J22="","",'DX推進の取組状況（定量指標）'!J22)</f>
        <v>20%</v>
      </c>
      <c r="M30" s="138" t="str">
        <f>IF('DX推進の取組状況（定量指標）'!L22="","",'DX推進の取組状況（定量指標）'!L22)</f>
        <v>現在はオンライン販売がメインになっている</v>
      </c>
      <c r="N30" s="138" t="str">
        <f>IF('DX推進の取組状況（定量指標）'!O22="","",'DX推進の取組状況（定量指標）'!O22)</f>
        <v>新規オンライスクール事業の導入</v>
      </c>
      <c r="O30" s="105"/>
      <c r="P30" s="105"/>
      <c r="Q30" s="105"/>
    </row>
    <row r="31" spans="1:17" s="106" customFormat="1" ht="100.5" customHeight="1" x14ac:dyDescent="0.2">
      <c r="A31" s="98"/>
      <c r="B31" s="117">
        <v>27</v>
      </c>
      <c r="C31" s="117" t="s">
        <v>508</v>
      </c>
      <c r="D31" s="119"/>
      <c r="E31" s="124"/>
      <c r="F31" s="140"/>
      <c r="G31" s="113" t="s">
        <v>528</v>
      </c>
      <c r="H31" s="120" t="s">
        <v>529</v>
      </c>
      <c r="I31" s="121"/>
      <c r="J31" s="121" t="s">
        <v>460</v>
      </c>
      <c r="K31" s="157" t="str">
        <f>IF('DX推進の取組状況（定量指標）'!H23="","",'DX推進の取組状況（定量指標）'!H23)</f>
        <v>3000000</v>
      </c>
      <c r="L31" s="157" t="str">
        <f>IF('DX推進の取組状況（定量指標）'!J23="","",'DX推進の取組状況（定量指標）'!J23)</f>
        <v>5000000</v>
      </c>
      <c r="M31" s="138" t="str">
        <f>IF('DX推進の取組状況（定量指標）'!L23="","",'DX推進の取組状況（定量指標）'!L23)</f>
        <v>現在はオンライン販売がメインになっている</v>
      </c>
      <c r="N31" s="138" t="str">
        <f>IF('DX推進の取組状況（定量指標）'!O23="","",'DX推進の取組状況（定量指標）'!O23)</f>
        <v>新規オンライスクール事業の導入</v>
      </c>
      <c r="O31" s="105"/>
      <c r="P31" s="105"/>
      <c r="Q31" s="105"/>
    </row>
    <row r="32" spans="1:17" s="106" customFormat="1" ht="100.5" customHeight="1" x14ac:dyDescent="0.2">
      <c r="A32" s="98"/>
      <c r="B32" s="117">
        <v>28</v>
      </c>
      <c r="C32" s="117" t="s">
        <v>507</v>
      </c>
      <c r="D32" s="119"/>
      <c r="E32" s="124"/>
      <c r="F32" s="140"/>
      <c r="G32" s="113" t="s">
        <v>530</v>
      </c>
      <c r="H32" s="120" t="s">
        <v>531</v>
      </c>
      <c r="I32" s="121"/>
      <c r="J32" s="121" t="s">
        <v>460</v>
      </c>
      <c r="K32" s="157" t="str">
        <f>IF('DX推進の取組状況（定量指標）'!H24="","",'DX推進の取組状況（定量指標）'!H24)</f>
        <v>1000000</v>
      </c>
      <c r="L32" s="157" t="str">
        <f>IF('DX推進の取組状況（定量指標）'!J24="","",'DX推進の取組状況（定量指標）'!J24)</f>
        <v>2000000</v>
      </c>
      <c r="M32" s="138" t="str">
        <f>IF('DX推進の取組状況（定量指標）'!L24="","",'DX推進の取組状況（定量指標）'!L24)</f>
        <v>クラウド上の管理系サービスがメイン</v>
      </c>
      <c r="N32" s="138" t="str">
        <f>IF('DX推進の取組状況（定量指標）'!O24="","",'DX推進の取組状況（定量指標）'!O24)</f>
        <v>WEB広告、オンラインコミュニティなど、新規事業用に</v>
      </c>
      <c r="O32" s="105"/>
      <c r="P32" s="105"/>
      <c r="Q32" s="105"/>
    </row>
    <row r="33" spans="1:17" s="106" customFormat="1" ht="100.5" customHeight="1" x14ac:dyDescent="0.2">
      <c r="A33" s="98"/>
      <c r="B33" s="117">
        <v>29</v>
      </c>
      <c r="C33" s="117" t="s">
        <v>507</v>
      </c>
      <c r="D33" s="119"/>
      <c r="E33" s="124"/>
      <c r="F33" s="140"/>
      <c r="G33" s="113" t="s">
        <v>532</v>
      </c>
      <c r="H33" s="120" t="s">
        <v>529</v>
      </c>
      <c r="I33" s="121"/>
      <c r="J33" s="121" t="s">
        <v>460</v>
      </c>
      <c r="K33" s="157" t="str">
        <f>IF('DX推進の取組状況（定量指標）'!H25="","",'DX推進の取組状況（定量指標）'!H25)</f>
        <v>３</v>
      </c>
      <c r="L33" s="157" t="str">
        <f>IF('DX推進の取組状況（定量指標）'!J25="","",'DX推進の取組状況（定量指標）'!J25)</f>
        <v>８</v>
      </c>
      <c r="M33" s="138" t="str">
        <f>IF('DX推進の取組状況（定量指標）'!L25="","",'DX推進の取組状況（定量指標）'!L25)</f>
        <v>現在は現場のリーダーシップを取れる3人に引き継いでいる</v>
      </c>
      <c r="N33" s="138" t="str">
        <f>IF('DX推進の取組状況（定量指標）'!O25="","",'DX推進の取組状況（定量指標）'!O25)</f>
        <v>出勤率の高い従業員に拡大する</v>
      </c>
      <c r="O33" s="105"/>
      <c r="P33" s="105"/>
      <c r="Q33" s="105"/>
    </row>
    <row r="34" spans="1:17" s="106" customFormat="1" ht="100.5" customHeight="1" x14ac:dyDescent="0.2">
      <c r="A34" s="98"/>
      <c r="B34" s="117">
        <v>30</v>
      </c>
      <c r="C34" s="117" t="s">
        <v>508</v>
      </c>
      <c r="D34" s="119"/>
      <c r="E34" s="124"/>
      <c r="F34" s="140"/>
      <c r="G34" s="113" t="s">
        <v>533</v>
      </c>
      <c r="H34" s="120" t="s">
        <v>534</v>
      </c>
      <c r="I34" s="121"/>
      <c r="J34" s="121" t="s">
        <v>460</v>
      </c>
      <c r="K34" s="194" t="str">
        <f>IF('DX推進の取組状況（定量指標）'!H26="","",'DX推進の取組状況（定量指標）'!H26)</f>
        <v>20%</v>
      </c>
      <c r="L34" s="194" t="str">
        <f>IF('DX推進の取組状況（定量指標）'!J26="","",'DX推進の取組状況（定量指標）'!J26)</f>
        <v>３０%</v>
      </c>
      <c r="M34" s="138" t="str">
        <f>IF('DX推進の取組状況（定量指標）'!L26="","",'DX推進の取組状況（定量指標）'!L26)</f>
        <v>現在はオンライン販売がメインになっている</v>
      </c>
      <c r="N34" s="138" t="str">
        <f>IF('DX推進の取組状況（定量指標）'!O26="","",'DX推進の取組状況（定量指標）'!O26)</f>
        <v>新規オンライスクール事業の導入</v>
      </c>
      <c r="O34" s="105"/>
      <c r="P34" s="105"/>
      <c r="Q34" s="105"/>
    </row>
    <row r="35" spans="1:17" s="106" customFormat="1" ht="100.5" customHeight="1" x14ac:dyDescent="0.2">
      <c r="A35" s="98"/>
      <c r="B35" s="117">
        <v>31</v>
      </c>
      <c r="C35" s="117" t="s">
        <v>508</v>
      </c>
      <c r="D35" s="119"/>
      <c r="E35" s="124"/>
      <c r="F35" s="138" t="s">
        <v>612</v>
      </c>
      <c r="G35" s="113" t="s">
        <v>613</v>
      </c>
      <c r="H35" s="120" t="s">
        <v>614</v>
      </c>
      <c r="I35" s="121"/>
      <c r="J35" s="121" t="s">
        <v>460</v>
      </c>
      <c r="K35" s="157" t="str">
        <f>IF('DX推進の取組状況（定量指標）'!H28="","",'DX推進の取組状況（定量指標）'!H28)</f>
        <v>７</v>
      </c>
      <c r="L35" s="157" t="str">
        <f>IF('DX推進の取組状況（定量指標）'!J28="","",'DX推進の取組状況（定量指標）'!J28)</f>
        <v>20</v>
      </c>
      <c r="M35" s="138" t="str">
        <f>IF('DX推進の取組状況（定量指標）'!L28="","",'DX推進の取組状況（定量指標）'!L28)</f>
        <v>オンライン上の管理系アプリや販売ツールがメイン</v>
      </c>
      <c r="N35" s="138" t="str">
        <f>IF('DX推進の取組状況（定量指標）'!O28="","",'DX推進の取組状況（定量指標）'!O28)</f>
        <v>WEB広告、オンラインコミュニティなど、新規事業用に</v>
      </c>
      <c r="O35" s="105"/>
      <c r="P35" s="105"/>
      <c r="Q35" s="105"/>
    </row>
    <row r="36" spans="1:17" s="106" customFormat="1" ht="100.5" customHeight="1" x14ac:dyDescent="0.2">
      <c r="A36" s="98"/>
      <c r="B36" s="117">
        <v>32</v>
      </c>
      <c r="C36" s="117" t="s">
        <v>508</v>
      </c>
      <c r="D36" s="119"/>
      <c r="E36" s="124"/>
      <c r="F36" s="138" t="s">
        <v>535</v>
      </c>
      <c r="G36" s="113" t="s">
        <v>536</v>
      </c>
      <c r="H36" s="120" t="s">
        <v>537</v>
      </c>
      <c r="I36" s="121"/>
      <c r="J36" s="121" t="s">
        <v>460</v>
      </c>
      <c r="K36" s="157" t="str">
        <f>IF('DX推進の取組状況（定量指標）'!H30="","",'DX推進の取組状況（定量指標）'!H30)</f>
        <v>０</v>
      </c>
      <c r="L36" s="157" t="str">
        <f>IF('DX推進の取組状況（定量指標）'!J30="","",'DX推進の取組状況（定量指標）'!J30)</f>
        <v>１</v>
      </c>
      <c r="M36" s="138" t="str">
        <f>IF('DX推進の取組状況（定量指標）'!L30="","",'DX推進の取組状況（定量指標）'!L30)</f>
        <v>社内検討が必要</v>
      </c>
      <c r="N36" s="138" t="str">
        <f>IF('DX推進の取組状況（定量指標）'!O30="","",'DX推進の取組状況（定量指標）'!O30)</f>
        <v>情報公開に気を付けながら選定する</v>
      </c>
      <c r="O36" s="105"/>
      <c r="P36" s="105"/>
      <c r="Q36" s="105"/>
    </row>
    <row r="37" spans="1:17" s="106" customFormat="1" ht="100.5" customHeight="1" x14ac:dyDescent="0.2">
      <c r="A37" s="98"/>
      <c r="B37" s="117">
        <v>33</v>
      </c>
      <c r="C37" s="117" t="s">
        <v>507</v>
      </c>
      <c r="D37" s="119"/>
      <c r="E37" s="140"/>
      <c r="F37" s="138" t="s">
        <v>538</v>
      </c>
      <c r="G37" s="113" t="s">
        <v>539</v>
      </c>
      <c r="H37" s="120" t="s">
        <v>534</v>
      </c>
      <c r="I37" s="121"/>
      <c r="J37" s="121" t="s">
        <v>460</v>
      </c>
      <c r="K37" s="194" t="str">
        <f>IF('DX推進の取組状況（定量指標）'!H32="","",'DX推進の取組状況（定量指標）'!H32)</f>
        <v>20%</v>
      </c>
      <c r="L37" s="194" t="str">
        <f>IF('DX推進の取組状況（定量指標）'!J32="","",'DX推進の取組状況（定量指標）'!J32)</f>
        <v>３０%</v>
      </c>
      <c r="M37" s="138" t="str">
        <f>IF('DX推進の取組状況（定量指標）'!L32="","",'DX推進の取組状況（定量指標）'!L32)</f>
        <v>管理のサービスを利用している</v>
      </c>
      <c r="N37" s="138" t="str">
        <f>IF('DX推進の取組状況（定量指標）'!O32="","",'DX推進の取組状況（定量指標）'!O32)</f>
        <v>メイン業務だけではなく、サブ業務もデジタル化を進める</v>
      </c>
      <c r="O37" s="105"/>
      <c r="P37" s="105"/>
      <c r="Q37" s="105"/>
    </row>
    <row r="38" spans="1:17" s="106" customFormat="1" ht="100.5" customHeight="1" x14ac:dyDescent="0.2">
      <c r="A38" s="98"/>
      <c r="B38" s="117">
        <v>34</v>
      </c>
      <c r="C38" s="133" t="s">
        <v>507</v>
      </c>
      <c r="D38" s="119"/>
      <c r="E38" s="140"/>
      <c r="F38" s="134" t="str">
        <f>IF('DX推進の取組状況（定量指標）'!D36="","",'DX推進の取組状況（定量指標）'!D36)</f>
        <v/>
      </c>
      <c r="G38" s="134" t="str">
        <f>IF('DX推進の取組状況（定量指標）'!E37="","",'DX推進の取組状況（定量指標）'!E37)</f>
        <v/>
      </c>
      <c r="H38" s="159" t="str">
        <f>IF('DX推進の取組状況（定量指標）'!F37="","",'DX推進の取組状況（定量指標）'!F37)</f>
        <v/>
      </c>
      <c r="I38" s="136"/>
      <c r="J38" s="136" t="s">
        <v>460</v>
      </c>
      <c r="K38" s="156" t="str">
        <f>IF('DX推進の取組状況（定量指標）'!H37="","",'DX推進の取組状況（定量指標）'!H37)</f>
        <v/>
      </c>
      <c r="L38" s="156" t="str">
        <f>IF('DX推進の取組状況（定量指標）'!J37="","",'DX推進の取組状況（定量指標）'!J37)</f>
        <v/>
      </c>
      <c r="M38" s="134" t="str">
        <f>IF('DX推進の取組状況（定量指標）'!L37="","",'DX推進の取組状況（定量指標）'!L37)</f>
        <v/>
      </c>
      <c r="N38" s="134" t="str">
        <f>IF('DX推進の取組状況（定量指標）'!O37="","",'DX推進の取組状況（定量指標）'!O37)</f>
        <v/>
      </c>
      <c r="O38" s="105"/>
      <c r="P38" s="105"/>
      <c r="Q38" s="105"/>
    </row>
    <row r="39" spans="1:17" s="106" customFormat="1" ht="100.5" customHeight="1" x14ac:dyDescent="0.2">
      <c r="A39" s="98"/>
      <c r="B39" s="117">
        <v>35</v>
      </c>
      <c r="C39" s="117" t="s">
        <v>508</v>
      </c>
      <c r="D39" s="119"/>
      <c r="E39" s="124"/>
      <c r="F39" s="140" t="str">
        <f>IF('DX推進の取組状況（定量指標）'!D38="","",'DX推進の取組状況（定量指標）'!D38)</f>
        <v/>
      </c>
      <c r="G39" s="138" t="str">
        <f>IF('DX推進の取組状況（定量指標）'!E39="","",'DX推進の取組状況（定量指標）'!E39)</f>
        <v/>
      </c>
      <c r="H39" s="160" t="str">
        <f>IF('DX推進の取組状況（定量指標）'!F39="","",'DX推進の取組状況（定量指標）'!F39)</f>
        <v/>
      </c>
      <c r="I39" s="121"/>
      <c r="J39" s="121" t="s">
        <v>460</v>
      </c>
      <c r="K39" s="157" t="str">
        <f>IF('DX推進の取組状況（定量指標）'!H39="","",'DX推進の取組状況（定量指標）'!H39)</f>
        <v/>
      </c>
      <c r="L39" s="157" t="str">
        <f>IF('DX推進の取組状況（定量指標）'!J39="","",'DX推進の取組状況（定量指標）'!J39)</f>
        <v/>
      </c>
      <c r="M39" s="138" t="str">
        <f>IF('DX推進の取組状況（定量指標）'!L39="","",'DX推進の取組状況（定量指標）'!L39)</f>
        <v/>
      </c>
      <c r="N39" s="138" t="str">
        <f>IF('DX推進の取組状況（定量指標）'!O39="","",'DX推進の取組状況（定量指標）'!O39)</f>
        <v/>
      </c>
      <c r="O39" s="105"/>
      <c r="P39" s="105"/>
      <c r="Q39" s="105"/>
    </row>
    <row r="40" spans="1:17" s="106" customFormat="1" ht="100.5" customHeight="1" x14ac:dyDescent="0.2">
      <c r="A40" s="98"/>
      <c r="B40" s="117">
        <v>36</v>
      </c>
      <c r="C40" s="117" t="s">
        <v>508</v>
      </c>
      <c r="D40" s="119"/>
      <c r="E40" s="124"/>
      <c r="F40" s="138" t="str">
        <f>IF('DX推進の取組状況（定量指標）'!D40="","",'DX推進の取組状況（定量指標）'!D40)</f>
        <v/>
      </c>
      <c r="G40" s="138" t="str">
        <f>IF('DX推進の取組状況（定量指標）'!E41="","",'DX推進の取組状況（定量指標）'!E41)</f>
        <v/>
      </c>
      <c r="H40" s="160" t="str">
        <f>IF('DX推進の取組状況（定量指標）'!F41="","",'DX推進の取組状況（定量指標）'!F41)</f>
        <v/>
      </c>
      <c r="I40" s="121"/>
      <c r="J40" s="121" t="s">
        <v>460</v>
      </c>
      <c r="K40" s="157" t="str">
        <f>IF('DX推進の取組状況（定量指標）'!H41="","",'DX推進の取組状況（定量指標）'!H41)</f>
        <v/>
      </c>
      <c r="L40" s="157" t="str">
        <f>IF('DX推進の取組状況（定量指標）'!J41="","",'DX推進の取組状況（定量指標）'!J41)</f>
        <v/>
      </c>
      <c r="M40" s="138" t="str">
        <f>IF('DX推進の取組状況（定量指標）'!L41="","",'DX推進の取組状況（定量指標）'!L41)</f>
        <v/>
      </c>
      <c r="N40" s="138" t="str">
        <f>IF('DX推進の取組状況（定量指標）'!O41="","",'DX推進の取組状況（定量指標）'!O41)</f>
        <v/>
      </c>
      <c r="O40" s="105"/>
      <c r="P40" s="105"/>
      <c r="Q40" s="105"/>
    </row>
    <row r="41" spans="1:17" s="106" customFormat="1" ht="100.5" customHeight="1" x14ac:dyDescent="0.2">
      <c r="A41" s="98"/>
      <c r="B41" s="117">
        <v>37</v>
      </c>
      <c r="C41" s="117" t="s">
        <v>508</v>
      </c>
      <c r="D41" s="119"/>
      <c r="E41" s="124"/>
      <c r="F41" s="138" t="str">
        <f>IF('DX推進の取組状況（定量指標）'!D42="","",'DX推進の取組状況（定量指標）'!D42)</f>
        <v/>
      </c>
      <c r="G41" s="138" t="str">
        <f>IF('DX推進の取組状況（定量指標）'!E43="","",'DX推進の取組状況（定量指標）'!E43)</f>
        <v/>
      </c>
      <c r="H41" s="160" t="str">
        <f>IF('DX推進の取組状況（定量指標）'!F43="","",'DX推進の取組状況（定量指標）'!F43)</f>
        <v/>
      </c>
      <c r="I41" s="121"/>
      <c r="J41" s="121" t="s">
        <v>460</v>
      </c>
      <c r="K41" s="157" t="str">
        <f>IF('DX推進の取組状況（定量指標）'!H43="","",'DX推進の取組状況（定量指標）'!H43)</f>
        <v/>
      </c>
      <c r="L41" s="157" t="str">
        <f>IF('DX推進の取組状況（定量指標）'!J43="","",'DX推進の取組状況（定量指標）'!J43)</f>
        <v/>
      </c>
      <c r="M41" s="138" t="str">
        <f>IF('DX推進の取組状況（定量指標）'!L43="","",'DX推進の取組状況（定量指標）'!L43)</f>
        <v/>
      </c>
      <c r="N41" s="138" t="str">
        <f>IF('DX推進の取組状況（定量指標）'!O43="","",'DX推進の取組状況（定量指標）'!O43)</f>
        <v/>
      </c>
      <c r="O41" s="105"/>
      <c r="P41" s="105"/>
      <c r="Q41" s="105"/>
    </row>
    <row r="42" spans="1:17" s="106" customFormat="1" ht="100.5" customHeight="1" thickBot="1" x14ac:dyDescent="0.25">
      <c r="A42" s="98"/>
      <c r="B42" s="125">
        <v>38</v>
      </c>
      <c r="C42" s="125" t="s">
        <v>507</v>
      </c>
      <c r="D42" s="127"/>
      <c r="E42" s="128"/>
      <c r="F42" s="142" t="str">
        <f>IF('DX推進の取組状況（定量指標）'!D44="","",'DX推進の取組状況（定量指標）'!D44)</f>
        <v/>
      </c>
      <c r="G42" s="142" t="str">
        <f>IF('DX推進の取組状況（定量指標）'!E45="","",'DX推進の取組状況（定量指標）'!E45)</f>
        <v/>
      </c>
      <c r="H42" s="161" t="str">
        <f>IF('DX推進の取組状況（定量指標）'!F45="","",'DX推進の取組状況（定量指標）'!F45)</f>
        <v/>
      </c>
      <c r="I42" s="132"/>
      <c r="J42" s="132" t="s">
        <v>460</v>
      </c>
      <c r="K42" s="158" t="str">
        <f>IF('DX推進の取組状況（定量指標）'!H45="","",'DX推進の取組状況（定量指標）'!H45)</f>
        <v/>
      </c>
      <c r="L42" s="158" t="str">
        <f>IF('DX推進の取組状況（定量指標）'!J45="","",'DX推進の取組状況（定量指標）'!J45)</f>
        <v/>
      </c>
      <c r="M42" s="142" t="str">
        <f>IF('DX推進の取組状況（定量指標）'!L45="","",'DX推進の取組状況（定量指標）'!L45)</f>
        <v/>
      </c>
      <c r="N42" s="142" t="str">
        <f>IF('DX推進の取組状況（定量指標）'!O45="","",'DX推進の取組状況（定量指標）'!O45)</f>
        <v/>
      </c>
      <c r="O42" s="105"/>
      <c r="P42" s="105"/>
      <c r="Q42" s="105"/>
    </row>
    <row r="43" spans="1:17" s="106" customFormat="1" ht="100.5" customHeight="1" collapsed="1" thickTop="1" x14ac:dyDescent="0.2">
      <c r="A43" s="98"/>
      <c r="B43" s="99">
        <v>39</v>
      </c>
      <c r="C43" s="99">
        <v>8</v>
      </c>
      <c r="D43" s="100" t="s">
        <v>540</v>
      </c>
      <c r="E43" s="357" t="s">
        <v>541</v>
      </c>
      <c r="F43" s="358"/>
      <c r="G43" s="101" t="s">
        <v>542</v>
      </c>
      <c r="H43" s="102" t="s">
        <v>543</v>
      </c>
      <c r="I43" s="103" t="s">
        <v>457</v>
      </c>
      <c r="J43" s="103"/>
      <c r="K43" s="156">
        <f>IF('8.ビジョン実現の基盤としてのITシステムの構築'!E11="","",'8.ビジョン実現の基盤としてのITシステムの構築'!E11)</f>
        <v>1</v>
      </c>
      <c r="L43" s="156">
        <f>IF('8.ビジョン実現の基盤としてのITシステムの構築'!G11="","",'8.ビジョン実現の基盤としてのITシステムの構築'!G11)</f>
        <v>4</v>
      </c>
      <c r="M43" s="134" t="str">
        <f>IF('8.ビジョン実現の基盤としてのITシステムの構築'!E19="","",'8.ビジョン実現の基盤としてのITシステムの構築'!E19)</f>
        <v>手あたり次第に進んでしまっている
プランニング強度が不十分</v>
      </c>
      <c r="N43" s="134" t="str">
        <f>IF('8.ビジョン実現の基盤としてのITシステムの構築'!E22="","",'8.ビジョン実現の基盤としてのITシステムの構築'!E22)</f>
        <v>様々なサービスの比較が必要</v>
      </c>
      <c r="O43" s="105"/>
      <c r="P43" s="105"/>
      <c r="Q43" s="105"/>
    </row>
    <row r="44" spans="1:17" s="106" customFormat="1" ht="100.5" customHeight="1" x14ac:dyDescent="0.2">
      <c r="A44" s="98"/>
      <c r="B44" s="117">
        <v>40</v>
      </c>
      <c r="C44" s="123" t="s">
        <v>544</v>
      </c>
      <c r="D44" s="119"/>
      <c r="E44" s="137"/>
      <c r="F44" s="359" t="s">
        <v>545</v>
      </c>
      <c r="G44" s="113" t="s">
        <v>546</v>
      </c>
      <c r="H44" s="120" t="s">
        <v>547</v>
      </c>
      <c r="I44" s="121" t="s">
        <v>460</v>
      </c>
      <c r="J44" s="121"/>
      <c r="K44" s="157">
        <f>IF('8-1.データ活用'!E11="","",'8-1.データ活用'!E11)</f>
        <v>1</v>
      </c>
      <c r="L44" s="157">
        <f>IF('8-1.データ活用'!G11="","",'8-1.データ活用'!G11)</f>
        <v>5</v>
      </c>
      <c r="M44" s="138" t="str">
        <f>IF('8-1.データ活用'!E19="","",'8-1.データ活用'!E19)</f>
        <v>大枠では活用されているが、
想定外の事例や突発的な内容については
対応が追い付いていない</v>
      </c>
      <c r="N44" s="138" t="str">
        <f>IF('8-1.データ活用'!E22="","",'8-1.データ活用'!E22)</f>
        <v>全体的なビジョンマップの作製</v>
      </c>
      <c r="O44" s="105"/>
      <c r="P44" s="105"/>
      <c r="Q44" s="105"/>
    </row>
    <row r="45" spans="1:17" s="106" customFormat="1" ht="100.5" customHeight="1" x14ac:dyDescent="0.2">
      <c r="A45" s="98"/>
      <c r="B45" s="117">
        <v>41</v>
      </c>
      <c r="C45" s="123" t="s">
        <v>548</v>
      </c>
      <c r="D45" s="119"/>
      <c r="E45" s="137"/>
      <c r="F45" s="360"/>
      <c r="G45" s="113" t="s">
        <v>549</v>
      </c>
      <c r="H45" s="120" t="s">
        <v>550</v>
      </c>
      <c r="I45" s="121" t="s">
        <v>460</v>
      </c>
      <c r="J45" s="121"/>
      <c r="K45" s="157">
        <f>IF('8-2.スピード・アジリティ'!E11="","",'8-2.スピード・アジリティ'!E11)</f>
        <v>1</v>
      </c>
      <c r="L45" s="157">
        <f>IF('8-2.スピード・アジリティ'!G11="","",'8-2.スピード・アジリティ'!G11)</f>
        <v>5</v>
      </c>
      <c r="M45" s="138" t="str">
        <f>IF('8-2.スピード・アジリティ'!E19="","",'8-2.スピード・アジリティ'!E19)</f>
        <v>ボトルネックとなる部分は特定しているが、対応が完了していない</v>
      </c>
      <c r="N45" s="138" t="str">
        <f>IF('8-2.スピード・アジリティ'!E22="","",'8-2.スピード・アジリティ'!E22)</f>
        <v>システム関連表
ロードマップ</v>
      </c>
      <c r="O45" s="105"/>
      <c r="P45" s="105"/>
      <c r="Q45" s="105"/>
    </row>
    <row r="46" spans="1:17" s="106" customFormat="1" ht="100.5" customHeight="1" x14ac:dyDescent="0.2">
      <c r="A46" s="98"/>
      <c r="B46" s="117">
        <v>42</v>
      </c>
      <c r="C46" s="123" t="s">
        <v>551</v>
      </c>
      <c r="D46" s="119"/>
      <c r="E46" s="137"/>
      <c r="F46" s="361"/>
      <c r="G46" s="113" t="s">
        <v>552</v>
      </c>
      <c r="H46" s="120" t="s">
        <v>553</v>
      </c>
      <c r="I46" s="121" t="s">
        <v>460</v>
      </c>
      <c r="J46" s="121"/>
      <c r="K46" s="157">
        <f>IF('8-3.全社最適'!E11="","",'8-3.全社最適'!E11)</f>
        <v>0</v>
      </c>
      <c r="L46" s="157">
        <f>IF('8-3.全社最適'!G11="","",'8-3.全社最適'!G11)</f>
        <v>4</v>
      </c>
      <c r="M46" s="138" t="str">
        <f>IF('8-3.全社最適'!E19="","",'8-3.全社最適'!E19)</f>
        <v>従業員のITリテラシーが低い傾向にあり、導入についてはストレスを感じやすい
推進の先にあるメリットを正しく提示できていない</v>
      </c>
      <c r="N46" s="138" t="str">
        <f>IF('8-3.全社最適'!E22="","",'8-3.全社最適'!E22)</f>
        <v>全社ミーティング</v>
      </c>
      <c r="O46" s="105"/>
      <c r="P46" s="105"/>
      <c r="Q46" s="105"/>
    </row>
    <row r="47" spans="1:17" s="106" customFormat="1" ht="100.5" customHeight="1" x14ac:dyDescent="0.2">
      <c r="A47" s="98"/>
      <c r="B47" s="117">
        <v>43</v>
      </c>
      <c r="C47" s="123" t="s">
        <v>554</v>
      </c>
      <c r="D47" s="119"/>
      <c r="E47" s="119"/>
      <c r="F47" s="145" t="s">
        <v>555</v>
      </c>
      <c r="G47" s="145" t="s">
        <v>555</v>
      </c>
      <c r="H47" s="120" t="s">
        <v>556</v>
      </c>
      <c r="I47" s="121" t="s">
        <v>460</v>
      </c>
      <c r="J47" s="121"/>
      <c r="K47" s="157">
        <f>IF('8-4.IT資産の分析・評価'!E11="","",'8-4.IT資産の分析・評価'!E11)</f>
        <v>1</v>
      </c>
      <c r="L47" s="157">
        <f>IF('8-4.IT資産の分析・評価'!G11="","",'8-4.IT資産の分析・評価'!G11)</f>
        <v>5</v>
      </c>
      <c r="M47" s="138" t="str">
        <f>IF('8-4.IT資産の分析・評価'!E19="","",'8-4.IT資産の分析・評価'!E19)</f>
        <v>外部ソリューションについては、いつでもより良いシステムに移行できるように
データ整理を行っておきたい</v>
      </c>
      <c r="N47" s="138" t="str">
        <f>IF('8-4.IT資産の分析・評価'!E22="","",'8-4.IT資産の分析・評価'!E22)</f>
        <v>定期的な見直し
3年後により良い商品への移行も検討</v>
      </c>
      <c r="O47" s="105"/>
      <c r="P47" s="105"/>
      <c r="Q47" s="105"/>
    </row>
    <row r="48" spans="1:17" s="106" customFormat="1" ht="100.5" customHeight="1" x14ac:dyDescent="0.2">
      <c r="A48" s="98"/>
      <c r="B48" s="117">
        <v>44</v>
      </c>
      <c r="C48" s="123" t="s">
        <v>557</v>
      </c>
      <c r="D48" s="119"/>
      <c r="E48" s="119"/>
      <c r="F48" s="362" t="s">
        <v>558</v>
      </c>
      <c r="G48" s="113" t="s">
        <v>559</v>
      </c>
      <c r="H48" s="120" t="s">
        <v>560</v>
      </c>
      <c r="I48" s="121" t="s">
        <v>460</v>
      </c>
      <c r="J48" s="121"/>
      <c r="K48" s="157">
        <f>IF('8-5.廃棄'!E11="","",'8-5.廃棄'!E11)</f>
        <v>3</v>
      </c>
      <c r="L48" s="157">
        <f>IF('8-5.廃棄'!G11="","",'8-5.廃棄'!G11)</f>
        <v>5</v>
      </c>
      <c r="M48" s="138" t="str">
        <f>IF('8-5.廃棄'!E19="","",'8-5.廃棄'!E19)</f>
        <v>実際に効率化、作業性、費用対効果の観点から
廃棄を決定したDX商品が存在する</v>
      </c>
      <c r="N48" s="138" t="str">
        <f>IF('8-5.廃棄'!E22="","",'8-5.廃棄'!E22)</f>
        <v>導入後の振り返りシート</v>
      </c>
      <c r="O48" s="105"/>
      <c r="P48" s="105"/>
      <c r="Q48" s="105"/>
    </row>
    <row r="49" spans="1:17" s="106" customFormat="1" ht="100.5" customHeight="1" x14ac:dyDescent="0.2">
      <c r="A49" s="98"/>
      <c r="B49" s="117">
        <v>45</v>
      </c>
      <c r="C49" s="123" t="s">
        <v>561</v>
      </c>
      <c r="D49" s="119"/>
      <c r="E49" s="119"/>
      <c r="F49" s="363"/>
      <c r="G49" s="113" t="s">
        <v>562</v>
      </c>
      <c r="H49" s="120" t="s">
        <v>563</v>
      </c>
      <c r="I49" s="121" t="s">
        <v>460</v>
      </c>
      <c r="J49" s="121"/>
      <c r="K49" s="157">
        <f>IF('8-6.競争領域の特定'!E11="","",'8-6.競争領域の特定'!E11)</f>
        <v>0</v>
      </c>
      <c r="L49" s="157">
        <f>IF('8-6.競争領域の特定'!G11="","",'8-6.競争領域の特定'!G11)</f>
        <v>3</v>
      </c>
      <c r="M49" s="138" t="str">
        <f>IF('8-6.競争領域の特定'!E19="","",'8-6.競争領域の特定'!E19)</f>
        <v>そこまでの経験値を積めていない</v>
      </c>
      <c r="N49" s="138" t="str">
        <f>IF('8-6.競争領域の特定'!E22="","",'8-6.競争領域の特定'!E22)</f>
        <v>中期経営計画の策定</v>
      </c>
      <c r="O49" s="105"/>
      <c r="P49" s="105"/>
      <c r="Q49" s="105"/>
    </row>
    <row r="50" spans="1:17" s="106" customFormat="1" ht="100.5" customHeight="1" x14ac:dyDescent="0.2">
      <c r="A50" s="98"/>
      <c r="B50" s="117">
        <v>46</v>
      </c>
      <c r="C50" s="123" t="s">
        <v>564</v>
      </c>
      <c r="D50" s="119"/>
      <c r="E50" s="119"/>
      <c r="F50" s="363"/>
      <c r="G50" s="113" t="s">
        <v>565</v>
      </c>
      <c r="H50" s="120" t="s">
        <v>566</v>
      </c>
      <c r="I50" s="121" t="s">
        <v>460</v>
      </c>
      <c r="J50" s="121"/>
      <c r="K50" s="157">
        <f>IF('8-7.非競争領域の標準化・共通化'!E11="","",'8-7.非競争領域の標準化・共通化'!E11)</f>
        <v>0</v>
      </c>
      <c r="L50" s="157">
        <f>IF('8-7.非競争領域の標準化・共通化'!G11="","",'8-7.非競争領域の標準化・共通化'!G11)</f>
        <v>3</v>
      </c>
      <c r="M50" s="138" t="str">
        <f>IF('8-7.非競争領域の標準化・共通化'!E19="","",'8-7.非競争領域の標準化・共通化'!E19)</f>
        <v>長期的に見て問題には気付いているものの、
短期的な問題解決に気を取られていて実行できていない</v>
      </c>
      <c r="N50" s="138" t="str">
        <f>IF('8-7.非競争領域の標準化・共通化'!E22="","",'8-7.非競争領域の標準化・共通化'!E22)</f>
        <v>DX推進計画</v>
      </c>
      <c r="O50" s="105"/>
      <c r="P50" s="105"/>
      <c r="Q50" s="105"/>
    </row>
    <row r="51" spans="1:17" s="106" customFormat="1" ht="100.5" customHeight="1" x14ac:dyDescent="0.2">
      <c r="A51" s="98"/>
      <c r="B51" s="117">
        <v>47</v>
      </c>
      <c r="C51" s="123" t="s">
        <v>567</v>
      </c>
      <c r="D51" s="119"/>
      <c r="E51" s="104"/>
      <c r="F51" s="363"/>
      <c r="G51" s="113" t="s">
        <v>568</v>
      </c>
      <c r="H51" s="120" t="s">
        <v>569</v>
      </c>
      <c r="I51" s="121" t="s">
        <v>460</v>
      </c>
      <c r="J51" s="121"/>
      <c r="K51" s="157">
        <f>IF('8-8.ロードマップ'!E11="","",'8-8.ロードマップ'!E11)</f>
        <v>1</v>
      </c>
      <c r="L51" s="157">
        <f>IF('8-8.ロードマップ'!G11="","",'8-8.ロードマップ'!G11)</f>
        <v>3</v>
      </c>
      <c r="M51" s="138" t="str">
        <f>IF('8-8.ロードマップ'!E19="","",'8-8.ロードマップ'!E19)</f>
        <v>ロードマップ策定の優先順位が高くないまま、バラバラに進行してしまっている</v>
      </c>
      <c r="N51" s="138" t="str">
        <f>IF('8-8.ロードマップ'!E22="","",'8-8.ロードマップ'!E22)</f>
        <v>DXや本業も含めた業務の棚卸</v>
      </c>
      <c r="O51" s="105"/>
      <c r="P51" s="105"/>
      <c r="Q51" s="105"/>
    </row>
    <row r="52" spans="1:17" s="106" customFormat="1" ht="100.5" customHeight="1" x14ac:dyDescent="0.2">
      <c r="A52" s="98"/>
      <c r="B52" s="107">
        <v>48</v>
      </c>
      <c r="C52" s="107">
        <v>9</v>
      </c>
      <c r="D52" s="100"/>
      <c r="E52" s="349" t="s">
        <v>570</v>
      </c>
      <c r="F52" s="350"/>
      <c r="G52" s="110" t="s">
        <v>571</v>
      </c>
      <c r="H52" s="111" t="s">
        <v>572</v>
      </c>
      <c r="I52" s="112" t="s">
        <v>460</v>
      </c>
      <c r="J52" s="112"/>
      <c r="K52" s="157">
        <f>IF('9.ガバナンス・体制'!E11="","",'9.ガバナンス・体制'!E11)</f>
        <v>1</v>
      </c>
      <c r="L52" s="157">
        <f>IF('9.ガバナンス・体制'!G11="","",'9.ガバナンス・体制'!G11)</f>
        <v>4</v>
      </c>
      <c r="M52" s="138" t="str">
        <f>IF('9.ガバナンス・体制'!E19="","",'9.ガバナンス・体制'!E19)</f>
        <v>ゴール設定があやふやで、普段の業務に気を取られている
従業員の自分ごとになっていない</v>
      </c>
      <c r="N52" s="138" t="str">
        <f>IF('9.ガバナンス・体制'!E22="","",'9.ガバナンス・体制'!E22)</f>
        <v>資金調達を行い、人材投資する
採用の段階でDX推進の理解を得るとスムーズに運ぶと思われる</v>
      </c>
      <c r="O52" s="105"/>
      <c r="P52" s="105"/>
      <c r="Q52" s="105"/>
    </row>
    <row r="53" spans="1:17" s="106" customFormat="1" ht="100.5" customHeight="1" x14ac:dyDescent="0.2">
      <c r="A53" s="98"/>
      <c r="B53" s="117">
        <v>49</v>
      </c>
      <c r="C53" s="123" t="s">
        <v>573</v>
      </c>
      <c r="D53" s="119"/>
      <c r="E53" s="137"/>
      <c r="F53" s="146"/>
      <c r="G53" s="113" t="s">
        <v>467</v>
      </c>
      <c r="H53" s="120" t="s">
        <v>574</v>
      </c>
      <c r="I53" s="121" t="s">
        <v>460</v>
      </c>
      <c r="J53" s="121"/>
      <c r="K53" s="157">
        <f>IF('9-1.体制'!E11="","",'9-1.体制'!E11)</f>
        <v>1</v>
      </c>
      <c r="L53" s="157">
        <f>IF('9-1.体制'!G11="","",'9-1.体制'!G11)</f>
        <v>3</v>
      </c>
      <c r="M53" s="138" t="str">
        <f>IF('9-1.体制'!E19="","",'9-1.体制'!E19)</f>
        <v>業務の棚卸を行って、削減できる仕事を決めたいがまだ完遂していない
人材投資を行って取り組むためのリソースを確保する</v>
      </c>
      <c r="N53" s="138" t="str">
        <f>IF('9-1.体制'!E22="","",'9-1.体制'!E22)</f>
        <v>採用
リサーチ</v>
      </c>
      <c r="O53" s="105"/>
      <c r="P53" s="105"/>
      <c r="Q53" s="105"/>
    </row>
    <row r="54" spans="1:17" s="106" customFormat="1" ht="100.5" customHeight="1" x14ac:dyDescent="0.2">
      <c r="A54" s="98"/>
      <c r="B54" s="117">
        <v>50</v>
      </c>
      <c r="C54" s="123" t="s">
        <v>575</v>
      </c>
      <c r="D54" s="119"/>
      <c r="E54" s="137"/>
      <c r="F54" s="146"/>
      <c r="G54" s="113" t="s">
        <v>576</v>
      </c>
      <c r="H54" s="120" t="s">
        <v>577</v>
      </c>
      <c r="I54" s="121" t="s">
        <v>460</v>
      </c>
      <c r="J54" s="121"/>
      <c r="K54" s="157">
        <f>IF('9-2.人材確保'!E11="","",'9-2.人材確保'!E11)</f>
        <v>0</v>
      </c>
      <c r="L54" s="157">
        <f>IF('9-2.人材確保'!G11="","",'9-2.人材確保'!G11)</f>
        <v>4</v>
      </c>
      <c r="M54" s="138" t="str">
        <f>IF('9-2.人材確保'!E19="","",'9-2.人材確保'!E19)</f>
        <v>将来を見据えてベンダーに丸投げしているわけではないが
現場では対応が間に合っていない、選任スタッフが取り組んでいるが
使いこなすまでには練習が必要</v>
      </c>
      <c r="N54" s="138" t="str">
        <f>IF('9-2.人材確保'!E22="","",'9-2.人材確保'!E22)</f>
        <v>評価シートを用いた面談</v>
      </c>
      <c r="O54" s="105"/>
      <c r="P54" s="105"/>
      <c r="Q54" s="105"/>
    </row>
    <row r="55" spans="1:17" s="106" customFormat="1" ht="100.5" customHeight="1" x14ac:dyDescent="0.2">
      <c r="A55" s="98"/>
      <c r="B55" s="117">
        <v>51</v>
      </c>
      <c r="C55" s="123" t="s">
        <v>578</v>
      </c>
      <c r="D55" s="119"/>
      <c r="E55" s="137"/>
      <c r="F55" s="146"/>
      <c r="G55" s="113" t="s">
        <v>579</v>
      </c>
      <c r="H55" s="120" t="s">
        <v>580</v>
      </c>
      <c r="I55" s="121" t="s">
        <v>460</v>
      </c>
      <c r="J55" s="121"/>
      <c r="K55" s="157">
        <f>IF('9-3.事業部門のオーナーシップ'!E11="","",'9-3.事業部門のオーナーシップ'!E11)</f>
        <v>0</v>
      </c>
      <c r="L55" s="157">
        <f>IF('9-3.事業部門のオーナーシップ'!G11="","",'9-3.事業部門のオーナーシップ'!G11)</f>
        <v>2</v>
      </c>
      <c r="M55" s="138" t="str">
        <f>IF('9-3.事業部門のオーナーシップ'!E19="","",'9-3.事業部門のオーナーシップ'!E19)</f>
        <v xml:space="preserve">継続的なIT投資を行うための計画がなされていない
</v>
      </c>
      <c r="N55" s="138" t="str">
        <f>IF('9-3.事業部門のオーナーシップ'!E22="","",'9-3.事業部門のオーナーシップ'!E22)</f>
        <v>報告書を作成してもらいながら、費用対効果もみきわめる</v>
      </c>
      <c r="O55" s="105"/>
      <c r="P55" s="105"/>
      <c r="Q55" s="105"/>
    </row>
    <row r="56" spans="1:17" s="106" customFormat="1" ht="100.5" customHeight="1" x14ac:dyDescent="0.2">
      <c r="A56" s="98"/>
      <c r="B56" s="117">
        <v>52</v>
      </c>
      <c r="C56" s="123" t="s">
        <v>581</v>
      </c>
      <c r="D56" s="119"/>
      <c r="E56" s="137"/>
      <c r="F56" s="146"/>
      <c r="G56" s="113" t="s">
        <v>582</v>
      </c>
      <c r="H56" s="120" t="s">
        <v>583</v>
      </c>
      <c r="I56" s="121" t="s">
        <v>460</v>
      </c>
      <c r="J56" s="121"/>
      <c r="K56" s="157">
        <f>IF('9-4.データ活用の人材連携'!E11="","",'9-4.データ活用の人材連携'!E11)</f>
        <v>2</v>
      </c>
      <c r="L56" s="157">
        <f>IF('9-4.データ活用の人材連携'!G11="","",'9-4.データ活用の人材連携'!G11)</f>
        <v>4</v>
      </c>
      <c r="M56" s="138" t="str">
        <f>IF('9-4.データ活用の人材連携'!E19="","",'9-4.データ活用の人材連携'!E19)</f>
        <v>データの所在は整理されているので、従業員共有はできている
従業員同士の連携については改善点がある</v>
      </c>
      <c r="N56" s="138" t="str">
        <f>IF('9-4.データ活用の人材連携'!E22="","",'9-4.データ活用の人材連携'!E22)</f>
        <v>なるべくシンプルな項目に整理する
コミュニケーションの場を設置する</v>
      </c>
      <c r="O56" s="105"/>
      <c r="P56" s="105"/>
      <c r="Q56" s="105"/>
    </row>
    <row r="57" spans="1:17" s="106" customFormat="1" ht="100.5" customHeight="1" x14ac:dyDescent="0.2">
      <c r="A57" s="98"/>
      <c r="B57" s="117">
        <v>53</v>
      </c>
      <c r="C57" s="123" t="s">
        <v>584</v>
      </c>
      <c r="D57" s="119"/>
      <c r="E57" s="137"/>
      <c r="F57" s="146"/>
      <c r="G57" s="113" t="s">
        <v>585</v>
      </c>
      <c r="H57" s="120" t="s">
        <v>586</v>
      </c>
      <c r="I57" s="121" t="s">
        <v>460</v>
      </c>
      <c r="J57" s="121"/>
      <c r="K57" s="157">
        <f>IF('9-5.プライバシー、データセキュリティ'!E11="","",'9-5.プライバシー、データセキュリティ'!E11)</f>
        <v>1</v>
      </c>
      <c r="L57" s="157">
        <f>IF('9-5.プライバシー、データセキュリティ'!G11="","",'9-5.プライバシー、データセキュリティ'!G11)</f>
        <v>4</v>
      </c>
      <c r="M57" s="138" t="str">
        <f>IF('9-5.プライバシー、データセキュリティ'!E19="","",'9-5.プライバシー、データセキュリティ'!E19)</f>
        <v>喫緊の課題がＤＸ化を取り組んで、日常的に弊害なく循環させることを目標にしていて
セキュリティ問題にまで及んでいない</v>
      </c>
      <c r="N57" s="138" t="str">
        <f>IF('9-5.プライバシー、データセキュリティ'!E22="","",'9-5.プライバシー、データセキュリティ'!E22)</f>
        <v>DX推進の優先順位は低いものの、早い段階から議題にあげる</v>
      </c>
      <c r="O57" s="105"/>
      <c r="P57" s="105"/>
      <c r="Q57" s="105"/>
    </row>
    <row r="58" spans="1:17" s="106" customFormat="1" ht="100.5" customHeight="1" thickBot="1" x14ac:dyDescent="0.25">
      <c r="A58" s="98"/>
      <c r="B58" s="125">
        <v>54</v>
      </c>
      <c r="C58" s="126" t="s">
        <v>587</v>
      </c>
      <c r="D58" s="127"/>
      <c r="E58" s="147"/>
      <c r="F58" s="129"/>
      <c r="G58" s="130" t="s">
        <v>588</v>
      </c>
      <c r="H58" s="131" t="s">
        <v>589</v>
      </c>
      <c r="I58" s="132" t="s">
        <v>460</v>
      </c>
      <c r="J58" s="132"/>
      <c r="K58" s="158">
        <f>IF('9-6.IT投資の評価'!E11="","",'9-6.IT投資の評価'!E11)</f>
        <v>1</v>
      </c>
      <c r="L58" s="158">
        <f>IF('9-6.IT投資の評価'!G11="","",'9-6.IT投資の評価'!G11)</f>
        <v>4</v>
      </c>
      <c r="M58" s="142" t="str">
        <f>IF('9-6.IT投資の評価'!E19="","",'9-6.IT投資の評価'!E19)</f>
        <v>DX推進の結果、無駄な在庫が減る、生産効率が上がる、等、
具体的な数値目標を立てる
従業員同士のすれ違いが減ることで職場環境も改善される</v>
      </c>
      <c r="N58" s="142" t="str">
        <f>IF('9-6.IT投資の評価'!E22="","",'9-6.IT投資の評価'!E22)</f>
        <v>現在の状況を数値化する</v>
      </c>
      <c r="O58" s="105"/>
      <c r="P58" s="105"/>
      <c r="Q58" s="105"/>
    </row>
    <row r="59" spans="1:17" s="106" customFormat="1" ht="100.5" customHeight="1" thickTop="1" x14ac:dyDescent="0.2">
      <c r="A59" s="98"/>
      <c r="B59" s="133">
        <v>55</v>
      </c>
      <c r="C59" s="148" t="s">
        <v>507</v>
      </c>
      <c r="D59" s="119" t="s">
        <v>590</v>
      </c>
      <c r="E59" s="124" t="s">
        <v>591</v>
      </c>
      <c r="F59" s="134" t="s">
        <v>592</v>
      </c>
      <c r="G59" s="104" t="s">
        <v>593</v>
      </c>
      <c r="H59" s="135" t="s">
        <v>594</v>
      </c>
      <c r="I59" s="136"/>
      <c r="J59" s="136" t="s">
        <v>457</v>
      </c>
      <c r="K59" s="156" t="str">
        <f>IF('ITシステム構築の取組状況（定量指標）'!H9="","",'ITシステム構築の取組状況（定量指標）'!H9)</f>
        <v>8:2</v>
      </c>
      <c r="L59" s="156" t="str">
        <f>IF('ITシステム構築の取組状況（定量指標）'!J9="","",'ITシステム構築の取組状況（定量指標）'!J9)</f>
        <v>7:3</v>
      </c>
      <c r="M59" s="134" t="str">
        <f>IF('ITシステム構築の取組状況（定量指標）'!L9="","",'ITシステム構築の取組状況（定量指標）'!L9)</f>
        <v>現在はアナログな業務が多い。</v>
      </c>
      <c r="N59" s="134" t="str">
        <f>IF('ITシステム構築の取組状況（定量指標）'!O9="","",'ITシステム構築の取組状況（定量指標）'!O9)</f>
        <v>デジタル商品を利用するからこそできるオンライン新事業の立ち上げ</v>
      </c>
      <c r="O59" s="105"/>
      <c r="P59" s="105"/>
      <c r="Q59" s="105"/>
    </row>
    <row r="60" spans="1:17" s="106" customFormat="1" ht="100.5" customHeight="1" x14ac:dyDescent="0.2">
      <c r="A60" s="98"/>
      <c r="B60" s="117">
        <v>56</v>
      </c>
      <c r="C60" s="123" t="s">
        <v>507</v>
      </c>
      <c r="D60" s="119"/>
      <c r="E60" s="137"/>
      <c r="F60" s="139" t="s">
        <v>595</v>
      </c>
      <c r="G60" s="113" t="s">
        <v>596</v>
      </c>
      <c r="H60" s="120" t="s">
        <v>597</v>
      </c>
      <c r="I60" s="121"/>
      <c r="J60" s="121" t="s">
        <v>460</v>
      </c>
      <c r="K60" s="157" t="str">
        <f>IF('ITシステム構築の取組状況（定量指標）'!H11="","",'ITシステム構築の取組状況（定量指標）'!H11)</f>
        <v>2</v>
      </c>
      <c r="L60" s="157" t="str">
        <f>IF('ITシステム構築の取組状況（定量指標）'!J11="","",'ITシステム構築の取組状況（定量指標）'!J11)</f>
        <v>4</v>
      </c>
      <c r="M60" s="138" t="str">
        <f>IF('ITシステム構築の取組状況（定量指標）'!L11="","",'ITシステム構築の取組状況（定量指標）'!L11)</f>
        <v>現場把握に長けている従業員がDX推進を先導している状況</v>
      </c>
      <c r="N60" s="138" t="str">
        <f>IF('ITシステム構築の取組状況（定量指標）'!O11="","",'ITシステム構築の取組状況（定量指標）'!O11)</f>
        <v>その下部組織に浸透させる</v>
      </c>
      <c r="O60" s="105"/>
      <c r="P60" s="105"/>
      <c r="Q60" s="105"/>
    </row>
    <row r="61" spans="1:17" s="106" customFormat="1" ht="100.5" customHeight="1" x14ac:dyDescent="0.2">
      <c r="A61" s="98"/>
      <c r="B61" s="117">
        <v>57</v>
      </c>
      <c r="C61" s="123" t="s">
        <v>507</v>
      </c>
      <c r="D61" s="119"/>
      <c r="E61" s="137"/>
      <c r="F61" s="140"/>
      <c r="G61" s="113" t="s">
        <v>598</v>
      </c>
      <c r="H61" s="120" t="s">
        <v>599</v>
      </c>
      <c r="I61" s="121"/>
      <c r="J61" s="121" t="s">
        <v>460</v>
      </c>
      <c r="K61" s="157" t="str">
        <f>IF('ITシステム構築の取組状況（定量指標）'!H12="","",'ITシステム構築の取組状況（定量指標）'!H12)</f>
        <v>1</v>
      </c>
      <c r="L61" s="157" t="str">
        <f>IF('ITシステム構築の取組状況（定量指標）'!J12="","",'ITシステム構築の取組状況（定量指標）'!J12)</f>
        <v>2</v>
      </c>
      <c r="M61" s="138" t="str">
        <f>IF('ITシステム構築の取組状況（定量指標）'!L12="","",'ITシステム構築の取組状況（定量指標）'!L12)</f>
        <v>現在は人材が不足している部分であり、一部は外部のリソースを利用</v>
      </c>
      <c r="N61" s="138" t="str">
        <f>IF('ITシステム構築の取組状況（定量指標）'!O12="","",'ITシステム構築の取組状況（定量指標）'!O12)</f>
        <v>売上増加と資金調達を行い
選任の人材を採用する</v>
      </c>
      <c r="O61" s="105"/>
      <c r="P61" s="105"/>
      <c r="Q61" s="105"/>
    </row>
    <row r="62" spans="1:17" s="106" customFormat="1" ht="100.5" customHeight="1" x14ac:dyDescent="0.2">
      <c r="A62" s="98"/>
      <c r="B62" s="117">
        <v>58</v>
      </c>
      <c r="C62" s="123" t="s">
        <v>507</v>
      </c>
      <c r="D62" s="119"/>
      <c r="E62" s="137"/>
      <c r="F62" s="134"/>
      <c r="G62" s="113" t="s">
        <v>615</v>
      </c>
      <c r="H62" s="120" t="s">
        <v>616</v>
      </c>
      <c r="I62" s="121"/>
      <c r="J62" s="121" t="s">
        <v>460</v>
      </c>
      <c r="K62" s="157" t="str">
        <f>IF('ITシステム構築の取組状況（定量指標）'!H13="","",'ITシステム構築の取組状況（定量指標）'!H13)</f>
        <v>50000</v>
      </c>
      <c r="L62" s="157" t="str">
        <f>IF('ITシステム構築の取組状況（定量指標）'!J13="","",'ITシステム構築の取組状況（定量指標）'!J13)</f>
        <v>200000</v>
      </c>
      <c r="M62" s="138" t="str">
        <f>IF('ITシステム構築の取組状況（定量指標）'!L13="","",'ITシステム構築の取組状況（定量指標）'!L13)</f>
        <v>現在は人材が不足している部分であり、一部は外部のリソースを利用</v>
      </c>
      <c r="N62" s="138" t="str">
        <f>IF('ITシステム構築の取組状況（定量指標）'!O13="","",'ITシステム構築の取組状況（定量指標）'!O13)</f>
        <v>売上増加と資金調達を行い
選任の人材を採用する</v>
      </c>
      <c r="O62" s="105"/>
      <c r="P62" s="105"/>
      <c r="Q62" s="105"/>
    </row>
    <row r="63" spans="1:17" s="106" customFormat="1" ht="100.5" customHeight="1" x14ac:dyDescent="0.2">
      <c r="A63" s="98"/>
      <c r="B63" s="117">
        <v>59</v>
      </c>
      <c r="C63" s="123" t="s">
        <v>507</v>
      </c>
      <c r="D63" s="119"/>
      <c r="E63" s="137"/>
      <c r="F63" s="138" t="s">
        <v>600</v>
      </c>
      <c r="G63" s="113" t="s">
        <v>601</v>
      </c>
      <c r="H63" s="120" t="s">
        <v>602</v>
      </c>
      <c r="I63" s="121"/>
      <c r="J63" s="121" t="s">
        <v>460</v>
      </c>
      <c r="K63" s="157" t="str">
        <f>IF('ITシステム構築の取組状況（定量指標）'!H15="","",'ITシステム構築の取組状況（定量指標）'!H15)</f>
        <v>月１回</v>
      </c>
      <c r="L63" s="157" t="str">
        <f>IF('ITシステム構築の取組状況（定量指標）'!J15="","",'ITシステム構築の取組状況（定量指標）'!J15)</f>
        <v>月2回</v>
      </c>
      <c r="M63" s="138" t="str">
        <f>IF('ITシステム構築の取組状況（定量指標）'!L15="","",'ITシステム構築の取組状況（定量指標）'!L15)</f>
        <v>繁忙期は月1回もできていない</v>
      </c>
      <c r="N63" s="138" t="str">
        <f>IF('ITシステム構築の取組状況（定量指標）'!O15="","",'ITシステム構築の取組状況（定量指標）'!O15)</f>
        <v>データ鮮度の重要性を共有し、ルーティン化する</v>
      </c>
      <c r="O63" s="105"/>
      <c r="P63" s="105"/>
      <c r="Q63" s="105"/>
    </row>
    <row r="64" spans="1:17" s="106" customFormat="1" ht="100.5" customHeight="1" x14ac:dyDescent="0.2">
      <c r="A64" s="98"/>
      <c r="B64" s="117">
        <v>60</v>
      </c>
      <c r="C64" s="123" t="s">
        <v>507</v>
      </c>
      <c r="D64" s="119"/>
      <c r="E64" s="137"/>
      <c r="F64" s="139" t="s">
        <v>603</v>
      </c>
      <c r="G64" s="113" t="s">
        <v>604</v>
      </c>
      <c r="H64" s="120" t="s">
        <v>605</v>
      </c>
      <c r="I64" s="121"/>
      <c r="J64" s="121" t="s">
        <v>460</v>
      </c>
      <c r="K64" s="157" t="str">
        <f>IF('ITシステム構築の取組状況（定量指標）'!H17="","",'ITシステム構築の取組状況（定量指標）'!H17)</f>
        <v>90</v>
      </c>
      <c r="L64" s="157" t="str">
        <f>IF('ITシステム構築の取組状況（定量指標）'!J17="","",'ITシステム構築の取組状況（定量指標）'!J17)</f>
        <v>30</v>
      </c>
      <c r="M64" s="138" t="str">
        <f>IF('ITシステム構築の取組状況（定量指標）'!L17="","",'ITシステム構築の取組状況（定量指標）'!L17)</f>
        <v>現在は社長のみが企画における業務を全てになっているため</v>
      </c>
      <c r="N64" s="138" t="str">
        <f>IF('ITシステム構築の取組状況（定量指標）'!O17="","",'ITシステム構築の取組状況（定量指標）'!O17)</f>
        <v>最新機器を導入してプログラミングされたデータを利用する</v>
      </c>
      <c r="O64" s="105"/>
      <c r="P64" s="105"/>
      <c r="Q64" s="105"/>
    </row>
    <row r="65" spans="1:17" s="106" customFormat="1" ht="100.5" customHeight="1" x14ac:dyDescent="0.2">
      <c r="A65" s="98"/>
      <c r="B65" s="117">
        <v>61</v>
      </c>
      <c r="C65" s="123" t="s">
        <v>507</v>
      </c>
      <c r="D65" s="119"/>
      <c r="E65" s="137"/>
      <c r="F65" s="134"/>
      <c r="G65" s="113" t="s">
        <v>606</v>
      </c>
      <c r="H65" s="120" t="s">
        <v>607</v>
      </c>
      <c r="I65" s="121"/>
      <c r="J65" s="121" t="s">
        <v>460</v>
      </c>
      <c r="K65" s="157" t="str">
        <f>IF('ITシステム構築の取組状況（定量指標）'!H18="","",'ITシステム構築の取組状況（定量指標）'!H18)</f>
        <v>４</v>
      </c>
      <c r="L65" s="157" t="str">
        <f>IF('ITシステム構築の取組状況（定量指標）'!J18="","",'ITシステム構築の取組状況（定量指標）'!J18)</f>
        <v>10</v>
      </c>
      <c r="M65" s="138" t="str">
        <f>IF('ITシステム構築の取組状況（定量指標）'!L18="","",'ITシステム構築の取組状況（定量指標）'!L18)</f>
        <v>ブラッシュアップするための時間構築が不定期</v>
      </c>
      <c r="N65" s="138" t="str">
        <f>IF('ITシステム構築の取組状況（定量指標）'!O18="","",'ITシステム構築の取組状況（定量指標）'!O18)</f>
        <v>定期的な見直しと改善策の策定</v>
      </c>
      <c r="O65" s="105"/>
      <c r="P65" s="105"/>
      <c r="Q65" s="105"/>
    </row>
    <row r="66" spans="1:17" s="106" customFormat="1" ht="100.5" customHeight="1" x14ac:dyDescent="0.2">
      <c r="A66" s="98"/>
      <c r="B66" s="117">
        <v>62</v>
      </c>
      <c r="C66" s="123" t="s">
        <v>508</v>
      </c>
      <c r="D66" s="119"/>
      <c r="E66" s="119"/>
      <c r="F66" s="138" t="s">
        <v>608</v>
      </c>
      <c r="G66" s="113" t="s">
        <v>609</v>
      </c>
      <c r="H66" s="120" t="s">
        <v>617</v>
      </c>
      <c r="I66" s="121"/>
      <c r="J66" s="121" t="s">
        <v>460</v>
      </c>
      <c r="K66" s="157" t="str">
        <f>IF('ITシステム構築の取組状況（定量指標）'!H20="","",'ITシステム構築の取組状況（定量指標）'!H20)</f>
        <v>１</v>
      </c>
      <c r="L66" s="157" t="str">
        <f>IF('ITシステム構築の取組状況（定量指標）'!J20="","",'ITシステム構築の取組状況（定量指標）'!J20)</f>
        <v>3</v>
      </c>
      <c r="M66" s="138" t="str">
        <f>IF('ITシステム構築の取組状況（定量指標）'!L20="","",'ITシステム構築の取組状況（定量指標）'!L20)</f>
        <v>規模が小さい
新しい開発の製造工程がなされていない</v>
      </c>
      <c r="N66" s="138" t="str">
        <f>IF('ITシステム構築の取組状況（定量指標）'!O20="","",'ITシステム構築の取組状況（定量指標）'!O20)</f>
        <v>目標を立てる</v>
      </c>
      <c r="O66" s="105"/>
      <c r="P66" s="105"/>
      <c r="Q66" s="105"/>
    </row>
    <row r="67" spans="1:17" s="106" customFormat="1" ht="100.5" customHeight="1" x14ac:dyDescent="0.2">
      <c r="A67" s="98"/>
      <c r="B67" s="117">
        <v>63</v>
      </c>
      <c r="C67" s="133" t="s">
        <v>507</v>
      </c>
      <c r="D67" s="119"/>
      <c r="E67" s="140"/>
      <c r="F67" s="134" t="str">
        <f>IF('ITシステム構築の取組状況（定量指標）'!D24="","",'ITシステム構築の取組状況（定量指標）'!D24)</f>
        <v/>
      </c>
      <c r="G67" s="134" t="str">
        <f>IF('ITシステム構築の取組状況（定量指標）'!E25="","",'ITシステム構築の取組状況（定量指標）'!E25)</f>
        <v/>
      </c>
      <c r="H67" s="159" t="str">
        <f>IF('ITシステム構築の取組状況（定量指標）'!F25="","",'ITシステム構築の取組状況（定量指標）'!F25)</f>
        <v/>
      </c>
      <c r="I67" s="136"/>
      <c r="J67" s="136" t="s">
        <v>460</v>
      </c>
      <c r="K67" s="156" t="str">
        <f>IF('ITシステム構築の取組状況（定量指標）'!H25="","",'ITシステム構築の取組状況（定量指標）'!H25)</f>
        <v/>
      </c>
      <c r="L67" s="156" t="str">
        <f>IF('ITシステム構築の取組状況（定量指標）'!J25="","",'ITシステム構築の取組状況（定量指標）'!J25)</f>
        <v/>
      </c>
      <c r="M67" s="134" t="str">
        <f>IF('ITシステム構築の取組状況（定量指標）'!L25="","",'ITシステム構築の取組状況（定量指標）'!L25)</f>
        <v/>
      </c>
      <c r="N67" s="134" t="str">
        <f>IF('ITシステム構築の取組状況（定量指標）'!O25="","",'ITシステム構築の取組状況（定量指標）'!O25)</f>
        <v/>
      </c>
      <c r="O67" s="105"/>
      <c r="P67" s="105"/>
      <c r="Q67" s="105"/>
    </row>
    <row r="68" spans="1:17" s="106" customFormat="1" ht="100.5" customHeight="1" x14ac:dyDescent="0.2">
      <c r="A68" s="98"/>
      <c r="B68" s="117">
        <v>64</v>
      </c>
      <c r="C68" s="117" t="s">
        <v>507</v>
      </c>
      <c r="D68" s="119"/>
      <c r="E68" s="124"/>
      <c r="F68" s="140" t="str">
        <f>IF('ITシステム構築の取組状況（定量指標）'!D26="","",'ITシステム構築の取組状況（定量指標）'!D26)</f>
        <v/>
      </c>
      <c r="G68" s="138" t="str">
        <f>IF('ITシステム構築の取組状況（定量指標）'!E27="","",'ITシステム構築の取組状況（定量指標）'!E27)</f>
        <v/>
      </c>
      <c r="H68" s="160" t="str">
        <f>IF('ITシステム構築の取組状況（定量指標）'!F27="","",'ITシステム構築の取組状況（定量指標）'!F27)</f>
        <v/>
      </c>
      <c r="I68" s="121"/>
      <c r="J68" s="121" t="s">
        <v>460</v>
      </c>
      <c r="K68" s="157" t="str">
        <f>IF('ITシステム構築の取組状況（定量指標）'!H27="","",'ITシステム構築の取組状況（定量指標）'!H27)</f>
        <v/>
      </c>
      <c r="L68" s="157" t="str">
        <f>IF('ITシステム構築の取組状況（定量指標）'!J27="","",'ITシステム構築の取組状況（定量指標）'!J27)</f>
        <v/>
      </c>
      <c r="M68" s="138" t="str">
        <f>IF('ITシステム構築の取組状況（定量指標）'!L27="","",'ITシステム構築の取組状況（定量指標）'!L27)</f>
        <v/>
      </c>
      <c r="N68" s="138" t="str">
        <f>IF('ITシステム構築の取組状況（定量指標）'!O27="","",'ITシステム構築の取組状況（定量指標）'!O27)</f>
        <v/>
      </c>
      <c r="O68" s="105"/>
      <c r="P68" s="105"/>
      <c r="Q68" s="105"/>
    </row>
    <row r="69" spans="1:17" s="106" customFormat="1" ht="100.5" customHeight="1" x14ac:dyDescent="0.2">
      <c r="A69" s="98"/>
      <c r="B69" s="117">
        <v>65</v>
      </c>
      <c r="C69" s="117" t="s">
        <v>507</v>
      </c>
      <c r="D69" s="119"/>
      <c r="E69" s="124"/>
      <c r="F69" s="138" t="str">
        <f>IF('ITシステム構築の取組状況（定量指標）'!D28="","",'ITシステム構築の取組状況（定量指標）'!D28)</f>
        <v/>
      </c>
      <c r="G69" s="138" t="str">
        <f>IF('ITシステム構築の取組状況（定量指標）'!E29="","",'ITシステム構築の取組状況（定量指標）'!E29)</f>
        <v/>
      </c>
      <c r="H69" s="160" t="str">
        <f>IF('ITシステム構築の取組状況（定量指標）'!F29="","",'ITシステム構築の取組状況（定量指標）'!F29)</f>
        <v/>
      </c>
      <c r="I69" s="121"/>
      <c r="J69" s="121" t="s">
        <v>460</v>
      </c>
      <c r="K69" s="157" t="str">
        <f>IF('ITシステム構築の取組状況（定量指標）'!H29="","",'ITシステム構築の取組状況（定量指標）'!H29)</f>
        <v/>
      </c>
      <c r="L69" s="157" t="str">
        <f>IF('ITシステム構築の取組状況（定量指標）'!J29="","",'ITシステム構築の取組状況（定量指標）'!J29)</f>
        <v/>
      </c>
      <c r="M69" s="138" t="str">
        <f>IF('ITシステム構築の取組状況（定量指標）'!L29="","",'ITシステム構築の取組状況（定量指標）'!L29)</f>
        <v/>
      </c>
      <c r="N69" s="138" t="str">
        <f>IF('ITシステム構築の取組状況（定量指標）'!O29="","",'ITシステム構築の取組状況（定量指標）'!O29)</f>
        <v/>
      </c>
      <c r="O69" s="105"/>
      <c r="P69" s="105"/>
      <c r="Q69" s="105"/>
    </row>
    <row r="70" spans="1:17" s="106" customFormat="1" ht="100.5" customHeight="1" x14ac:dyDescent="0.2">
      <c r="A70" s="98"/>
      <c r="B70" s="117">
        <v>66</v>
      </c>
      <c r="C70" s="117" t="s">
        <v>507</v>
      </c>
      <c r="D70" s="119"/>
      <c r="E70" s="124"/>
      <c r="F70" s="138" t="str">
        <f>IF('ITシステム構築の取組状況（定量指標）'!D30="","",'ITシステム構築の取組状況（定量指標）'!D30)</f>
        <v/>
      </c>
      <c r="G70" s="138" t="str">
        <f>IF('ITシステム構築の取組状況（定量指標）'!E31="","",'ITシステム構築の取組状況（定量指標）'!E31)</f>
        <v/>
      </c>
      <c r="H70" s="160" t="str">
        <f>IF('ITシステム構築の取組状況（定量指標）'!F31="","",'ITシステム構築の取組状況（定量指標）'!F31)</f>
        <v/>
      </c>
      <c r="I70" s="121"/>
      <c r="J70" s="121" t="s">
        <v>460</v>
      </c>
      <c r="K70" s="157" t="str">
        <f>IF('ITシステム構築の取組状況（定量指標）'!H31="","",'ITシステム構築の取組状況（定量指標）'!H31)</f>
        <v/>
      </c>
      <c r="L70" s="157" t="str">
        <f>IF('ITシステム構築の取組状況（定量指標）'!J31="","",'ITシステム構築の取組状況（定量指標）'!J31)</f>
        <v/>
      </c>
      <c r="M70" s="138" t="str">
        <f>IF('ITシステム構築の取組状況（定量指標）'!L31="","",'ITシステム構築の取組状況（定量指標）'!L31)</f>
        <v/>
      </c>
      <c r="N70" s="138" t="str">
        <f>IF('ITシステム構築の取組状況（定量指標）'!O31="","",'ITシステム構築の取組状況（定量指標）'!O31)</f>
        <v/>
      </c>
      <c r="O70" s="105"/>
      <c r="P70" s="105"/>
      <c r="Q70" s="105"/>
    </row>
    <row r="71" spans="1:17" s="106" customFormat="1" ht="100.5" customHeight="1" x14ac:dyDescent="0.2">
      <c r="A71" s="98"/>
      <c r="B71" s="117">
        <v>67</v>
      </c>
      <c r="C71" s="117" t="s">
        <v>507</v>
      </c>
      <c r="D71" s="104"/>
      <c r="E71" s="159"/>
      <c r="F71" s="138" t="str">
        <f>IF('ITシステム構築の取組状況（定量指標）'!D32="","",'ITシステム構築の取組状況（定量指標）'!D32)</f>
        <v/>
      </c>
      <c r="G71" s="138" t="str">
        <f>IF('ITシステム構築の取組状況（定量指標）'!E33="","",'ITシステム構築の取組状況（定量指標）'!E33)</f>
        <v/>
      </c>
      <c r="H71" s="160" t="str">
        <f>IF('ITシステム構築の取組状況（定量指標）'!F33="","",'ITシステム構築の取組状況（定量指標）'!F33)</f>
        <v/>
      </c>
      <c r="I71" s="121"/>
      <c r="J71" s="121" t="s">
        <v>460</v>
      </c>
      <c r="K71" s="157" t="str">
        <f>IF('ITシステム構築の取組状況（定量指標）'!H33="","",'ITシステム構築の取組状況（定量指標）'!H33)</f>
        <v/>
      </c>
      <c r="L71" s="157" t="str">
        <f>IF('ITシステム構築の取組状況（定量指標）'!J33="","",'ITシステム構築の取組状況（定量指標）'!J33)</f>
        <v/>
      </c>
      <c r="M71" s="138" t="str">
        <f>IF('ITシステム構築の取組状況（定量指標）'!L33="","",'ITシステム構築の取組状況（定量指標）'!L33)</f>
        <v/>
      </c>
      <c r="N71" s="138" t="str">
        <f>IF('ITシステム構築の取組状況（定量指標）'!O33="","",'ITシステム構築の取組状況（定量指標）'!O33)</f>
        <v/>
      </c>
      <c r="O71" s="105"/>
      <c r="P71" s="105"/>
      <c r="Q71" s="105"/>
    </row>
    <row r="72" spans="1:17" s="106" customFormat="1" ht="18.600000000000001" x14ac:dyDescent="0.2">
      <c r="A72" s="98"/>
      <c r="B72" s="149"/>
      <c r="C72" s="149"/>
      <c r="D72" s="149"/>
      <c r="E72" s="149"/>
      <c r="F72" s="150"/>
      <c r="G72" s="151"/>
      <c r="H72" s="151"/>
      <c r="I72" s="152"/>
      <c r="J72" s="152"/>
      <c r="K72" s="151"/>
      <c r="L72" s="151"/>
      <c r="M72" s="151"/>
      <c r="N72" s="151"/>
      <c r="O72" s="105"/>
      <c r="P72" s="105"/>
      <c r="Q72" s="105"/>
    </row>
    <row r="73" spans="1:17" ht="18.600000000000001" x14ac:dyDescent="0.2">
      <c r="A73" s="90"/>
      <c r="B73" s="90"/>
      <c r="C73" s="90"/>
      <c r="D73" s="90"/>
      <c r="E73" s="90"/>
      <c r="F73" s="90"/>
      <c r="G73" s="153"/>
      <c r="H73" s="153"/>
      <c r="I73" s="93"/>
      <c r="J73" s="93"/>
      <c r="K73" s="153"/>
      <c r="L73" s="153"/>
      <c r="M73" s="153"/>
      <c r="N73" s="153"/>
      <c r="O73" s="90"/>
      <c r="P73" s="90"/>
      <c r="Q73" s="90"/>
    </row>
    <row r="74" spans="1:17" ht="18.600000000000001" x14ac:dyDescent="0.2">
      <c r="A74" s="90"/>
      <c r="B74" s="90"/>
      <c r="C74" s="90"/>
      <c r="D74" s="90"/>
      <c r="E74" s="90"/>
      <c r="F74" s="90"/>
      <c r="G74" s="153"/>
      <c r="H74" s="153"/>
      <c r="I74" s="93"/>
      <c r="J74" s="93"/>
      <c r="K74" s="153"/>
      <c r="L74" s="153"/>
      <c r="M74" s="153"/>
      <c r="N74" s="153"/>
      <c r="O74" s="90"/>
      <c r="P74" s="90"/>
      <c r="Q74" s="90"/>
    </row>
    <row r="75" spans="1:17" ht="18.600000000000001" x14ac:dyDescent="0.2">
      <c r="A75" s="90"/>
      <c r="B75" s="90"/>
      <c r="C75" s="90"/>
      <c r="D75" s="90"/>
      <c r="E75" s="90"/>
      <c r="F75" s="90"/>
      <c r="G75" s="153"/>
      <c r="H75" s="153"/>
      <c r="I75" s="93"/>
      <c r="J75" s="93"/>
      <c r="K75" s="153"/>
      <c r="L75" s="153"/>
      <c r="M75" s="153"/>
      <c r="N75" s="153"/>
      <c r="O75" s="90"/>
      <c r="P75" s="90"/>
      <c r="Q75" s="90"/>
    </row>
    <row r="76" spans="1:17" ht="18.600000000000001" x14ac:dyDescent="0.2">
      <c r="A76" s="90"/>
      <c r="B76" s="90"/>
      <c r="C76" s="90"/>
      <c r="D76" s="90"/>
      <c r="E76" s="90"/>
      <c r="F76" s="90"/>
      <c r="G76" s="153"/>
      <c r="H76" s="153"/>
      <c r="I76" s="93"/>
      <c r="J76" s="93"/>
      <c r="K76" s="153"/>
      <c r="L76" s="153"/>
      <c r="M76" s="153"/>
      <c r="N76" s="153"/>
      <c r="O76" s="90"/>
      <c r="P76" s="90"/>
      <c r="Q76" s="90"/>
    </row>
  </sheetData>
  <sheetProtection algorithmName="SHA-512" hashValue="H+GAcHdeoGUhpd/CYTVHtKyFhx4KxzG4QceYNMO6RJNpVg6oyXQ9/0HRQA1FweyKeR+w25854wdA2t7t7NLh8w==" saltValue="q42sos5iDAsxmRpWCpmwWg==" spinCount="100000" sheet="1" formatColumns="0" formatRows="0"/>
  <mergeCells count="8">
    <mergeCell ref="F2:G2"/>
    <mergeCell ref="E52:F52"/>
    <mergeCell ref="G4:H4"/>
    <mergeCell ref="E7:F7"/>
    <mergeCell ref="E20:F20"/>
    <mergeCell ref="E43:F43"/>
    <mergeCell ref="F44:F46"/>
    <mergeCell ref="F48:F51"/>
  </mergeCells>
  <phoneticPr fontId="1"/>
  <conditionalFormatting sqref="A15">
    <cfRule type="expression" dxfId="34" priority="145">
      <formula>$A15="●"</formula>
    </cfRule>
  </conditionalFormatting>
  <conditionalFormatting sqref="A21 C21:G21 N21:XFD21 C22:C23">
    <cfRule type="expression" dxfId="33" priority="144">
      <formula>$A21="●"</formula>
    </cfRule>
  </conditionalFormatting>
  <conditionalFormatting sqref="A24:A42 O24:XFD42">
    <cfRule type="expression" dxfId="32" priority="28">
      <formula>$A24="●"</formula>
    </cfRule>
  </conditionalFormatting>
  <conditionalFormatting sqref="A59:C61 B62:B72">
    <cfRule type="expression" dxfId="31" priority="47">
      <formula>$A59="●"</formula>
    </cfRule>
  </conditionalFormatting>
  <conditionalFormatting sqref="B5:B58 A57 D57:E57 C62:C66">
    <cfRule type="expression" dxfId="30" priority="146">
      <formula>$A5="●"</formula>
    </cfRule>
  </conditionalFormatting>
  <conditionalFormatting sqref="C30:D42">
    <cfRule type="expression" dxfId="29" priority="27">
      <formula>$A30="●"</formula>
    </cfRule>
  </conditionalFormatting>
  <conditionalFormatting sqref="C59:D71">
    <cfRule type="expression" dxfId="28" priority="8">
      <formula>$A59="●"</formula>
    </cfRule>
  </conditionalFormatting>
  <conditionalFormatting sqref="C24:E29">
    <cfRule type="expression" dxfId="27" priority="135">
      <formula>$A24="●"</formula>
    </cfRule>
  </conditionalFormatting>
  <conditionalFormatting sqref="D15:N15">
    <cfRule type="expression" dxfId="26" priority="67">
      <formula>$A15="●"</formula>
    </cfRule>
  </conditionalFormatting>
  <conditionalFormatting sqref="E59:E60 G59:G60 N60 G62 E62:E66 N62:N66 F63:G63 G64:G66">
    <cfRule type="expression" dxfId="25" priority="129">
      <formula>#REF!="●"</formula>
    </cfRule>
  </conditionalFormatting>
  <conditionalFormatting sqref="E61 G61 N61">
    <cfRule type="expression" dxfId="24" priority="45">
      <formula>#REF!="●"</formula>
    </cfRule>
  </conditionalFormatting>
  <conditionalFormatting sqref="E30:G42">
    <cfRule type="expression" dxfId="23" priority="26">
      <formula>#REF!="●"</formula>
    </cfRule>
  </conditionalFormatting>
  <conditionalFormatting sqref="E67:G71 N67:N71">
    <cfRule type="expression" dxfId="22" priority="7">
      <formula>#REF!="●"</formula>
    </cfRule>
  </conditionalFormatting>
  <conditionalFormatting sqref="F24:G29 N27:N29">
    <cfRule type="expression" dxfId="21" priority="132">
      <formula>#REF!="●"</formula>
    </cfRule>
  </conditionalFormatting>
  <conditionalFormatting sqref="G57:N57">
    <cfRule type="expression" dxfId="20" priority="68">
      <formula>$A57="●"</formula>
    </cfRule>
  </conditionalFormatting>
  <conditionalFormatting sqref="H31:I32 H38:I39 H41:I42">
    <cfRule type="expression" dxfId="19" priority="70">
      <formula>#REF!="●"</formula>
    </cfRule>
  </conditionalFormatting>
  <conditionalFormatting sqref="H33:I37">
    <cfRule type="expression" dxfId="18" priority="21">
      <formula>#REF!="●"</formula>
    </cfRule>
  </conditionalFormatting>
  <conditionalFormatting sqref="H40:I40">
    <cfRule type="expression" dxfId="17" priority="49">
      <formula>#REF!="●"</formula>
    </cfRule>
  </conditionalFormatting>
  <conditionalFormatting sqref="H60:I71">
    <cfRule type="expression" dxfId="16" priority="2">
      <formula>#REF!="●"</formula>
    </cfRule>
  </conditionalFormatting>
  <conditionalFormatting sqref="H20:M21">
    <cfRule type="expression" dxfId="15" priority="63">
      <formula>$A20="●"</formula>
    </cfRule>
  </conditionalFormatting>
  <conditionalFormatting sqref="H5:N8">
    <cfRule type="expression" dxfId="14" priority="65">
      <formula>$A5="●"</formula>
    </cfRule>
  </conditionalFormatting>
  <conditionalFormatting sqref="H13:N13">
    <cfRule type="expression" dxfId="13" priority="64">
      <formula>$A13="●"</formula>
    </cfRule>
  </conditionalFormatting>
  <conditionalFormatting sqref="H24:N24 H26:M29">
    <cfRule type="expression" dxfId="12" priority="60">
      <formula>#REF!="●"</formula>
    </cfRule>
  </conditionalFormatting>
  <conditionalFormatting sqref="H43:N43">
    <cfRule type="expression" dxfId="11" priority="62">
      <formula>$A43="●"</formula>
    </cfRule>
  </conditionalFormatting>
  <conditionalFormatting sqref="H52:N52">
    <cfRule type="expression" dxfId="10" priority="61">
      <formula>$A52="●"</formula>
    </cfRule>
  </conditionalFormatting>
  <conditionalFormatting sqref="J31:J42">
    <cfRule type="expression" dxfId="9" priority="25">
      <formula>#REF!="●"</formula>
    </cfRule>
  </conditionalFormatting>
  <conditionalFormatting sqref="J60 J62:J66">
    <cfRule type="expression" dxfId="8" priority="117">
      <formula>#REF!="●"</formula>
    </cfRule>
  </conditionalFormatting>
  <conditionalFormatting sqref="J61">
    <cfRule type="expression" dxfId="7" priority="44">
      <formula>#REF!="●"</formula>
    </cfRule>
  </conditionalFormatting>
  <conditionalFormatting sqref="J67:J71">
    <cfRule type="expression" dxfId="6" priority="6">
      <formula>#REF!="●"</formula>
    </cfRule>
  </conditionalFormatting>
  <conditionalFormatting sqref="K60:M71">
    <cfRule type="expression" dxfId="5" priority="1">
      <formula>#REF!="●"</formula>
    </cfRule>
  </conditionalFormatting>
  <conditionalFormatting sqref="K31:N42">
    <cfRule type="expression" dxfId="4" priority="20">
      <formula>#REF!="●"</formula>
    </cfRule>
  </conditionalFormatting>
  <conditionalFormatting sqref="N20">
    <cfRule type="expression" dxfId="3" priority="138">
      <formula>$A20="●"</formula>
    </cfRule>
  </conditionalFormatting>
  <conditionalFormatting sqref="N26">
    <cfRule type="expression" dxfId="2" priority="131">
      <formula>#REF!="●"</formula>
    </cfRule>
  </conditionalFormatting>
  <conditionalFormatting sqref="O59:XFD71 A62:A71">
    <cfRule type="expression" dxfId="1" priority="9">
      <formula>$A59="●"</formula>
    </cfRule>
  </conditionalFormatting>
  <pageMargins left="0.43307086614173229" right="0.43307086614173229" top="0.55118110236220474" bottom="0.15748031496062992" header="0.31496062992125984" footer="0.31496062992125984"/>
  <pageSetup paperSize="8" scale="39" fitToHeight="6" orientation="landscape" cellComments="asDisplayed" r:id="rId1"/>
  <rowBreaks count="3" manualBreakCount="3">
    <brk id="23" max="13" man="1"/>
    <brk id="42" max="13" man="1"/>
    <brk id="5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85E6-EA88-4E74-B464-FD91C4C567FB}">
  <dimension ref="A1:T824"/>
  <sheetViews>
    <sheetView showGridLines="0" view="pageBreakPreview" topLeftCell="B10"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IF(COUNTIF(T4:T22,"NG")=0,"OK!","未入力箇所があります！")</f>
        <v>OK!</v>
      </c>
      <c r="H6" s="48"/>
      <c r="I6" s="48"/>
      <c r="J6" s="48"/>
      <c r="K6" s="48"/>
      <c r="L6" s="48"/>
      <c r="M6" s="48"/>
      <c r="N6" s="48"/>
      <c r="O6" s="48"/>
      <c r="P6" s="48"/>
      <c r="Q6" s="48"/>
      <c r="R6" s="49"/>
      <c r="S6" s="64"/>
    </row>
    <row r="7" spans="3:20" ht="18.600000000000001" thickBot="1" x14ac:dyDescent="0.25">
      <c r="C7" s="50"/>
      <c r="D7" s="3"/>
      <c r="E7" s="4"/>
      <c r="F7" s="4"/>
      <c r="G7" s="4"/>
      <c r="H7" s="4"/>
      <c r="I7" s="4"/>
      <c r="J7" s="4"/>
      <c r="K7" s="4"/>
      <c r="L7" s="4"/>
      <c r="M7" s="4"/>
      <c r="N7" s="4"/>
      <c r="O7" s="4"/>
      <c r="P7" s="4"/>
      <c r="Q7" s="4"/>
      <c r="R7" s="51"/>
    </row>
    <row r="8" spans="3:20" ht="67.5" customHeight="1" thickTop="1" thickBot="1" x14ac:dyDescent="0.25">
      <c r="C8" s="50"/>
      <c r="D8" s="257" t="s">
        <v>87</v>
      </c>
      <c r="E8" s="258"/>
      <c r="F8" s="258"/>
      <c r="G8" s="258"/>
      <c r="H8" s="258"/>
      <c r="I8" s="258"/>
      <c r="J8" s="258"/>
      <c r="K8" s="258"/>
      <c r="L8" s="258"/>
      <c r="M8" s="258"/>
      <c r="N8" s="258"/>
      <c r="O8" s="258"/>
      <c r="P8" s="258"/>
      <c r="Q8" s="259"/>
      <c r="R8" s="51"/>
    </row>
    <row r="9" spans="3:20" ht="18.600000000000001" thickTop="1" x14ac:dyDescent="0.2">
      <c r="C9" s="50"/>
      <c r="D9" s="4"/>
      <c r="E9" s="29" t="str">
        <f>IF( OR(E11="回答不能",G11="回答不能"), IF(AND(COUNTBLANK(E11)+COUNTBLANK(G11)&lt;=0,COUNTBLANK(E19)&lt;=0),"","未入力箇所があります！"), IF((COUNTBLANK(E11)+COUNTBLANK(G11))&lt;=0,"","未入力箇所があります！"))</f>
        <v/>
      </c>
      <c r="F9" s="29"/>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1</v>
      </c>
      <c r="F11" s="199"/>
      <c r="G11" s="15">
        <v>4</v>
      </c>
      <c r="H11" s="199"/>
      <c r="I11" s="5" t="s">
        <v>18</v>
      </c>
      <c r="J11" s="260" t="s">
        <v>88</v>
      </c>
      <c r="K11" s="260"/>
      <c r="L11" s="260"/>
      <c r="M11" s="260"/>
      <c r="N11" s="260"/>
      <c r="O11" s="260"/>
      <c r="P11" s="261"/>
      <c r="Q11" s="18"/>
      <c r="R11" s="51"/>
    </row>
    <row r="12" spans="3:20" ht="59.25" customHeight="1" thickTop="1" x14ac:dyDescent="0.2">
      <c r="C12" s="50"/>
      <c r="D12" s="4"/>
      <c r="E12" s="4"/>
      <c r="F12" s="4"/>
      <c r="G12" s="4"/>
      <c r="H12" s="4"/>
      <c r="I12" s="5" t="s">
        <v>19</v>
      </c>
      <c r="J12" s="260" t="s">
        <v>89</v>
      </c>
      <c r="K12" s="260"/>
      <c r="L12" s="260"/>
      <c r="M12" s="260"/>
      <c r="N12" s="260"/>
      <c r="O12" s="260"/>
      <c r="P12" s="261"/>
      <c r="Q12" s="18"/>
      <c r="R12" s="51"/>
    </row>
    <row r="13" spans="3:20" ht="26.25" customHeight="1" x14ac:dyDescent="0.2">
      <c r="C13" s="50"/>
      <c r="D13" s="4"/>
      <c r="E13" s="4"/>
      <c r="F13" s="4"/>
      <c r="G13" s="4"/>
      <c r="H13" s="4"/>
      <c r="I13" s="5" t="s">
        <v>20</v>
      </c>
      <c r="J13" s="260" t="s">
        <v>90</v>
      </c>
      <c r="K13" s="260"/>
      <c r="L13" s="260"/>
      <c r="M13" s="260"/>
      <c r="N13" s="260"/>
      <c r="O13" s="260"/>
      <c r="P13" s="261"/>
      <c r="Q13" s="18"/>
      <c r="R13" s="51"/>
    </row>
    <row r="14" spans="3:20" ht="26.25" customHeight="1" x14ac:dyDescent="0.2">
      <c r="C14" s="50"/>
      <c r="D14" s="4"/>
      <c r="E14" s="4"/>
      <c r="F14" s="4"/>
      <c r="G14" s="4"/>
      <c r="H14" s="4"/>
      <c r="I14" s="5" t="s">
        <v>21</v>
      </c>
      <c r="J14" s="260" t="s">
        <v>91</v>
      </c>
      <c r="K14" s="260"/>
      <c r="L14" s="260"/>
      <c r="M14" s="260"/>
      <c r="N14" s="260"/>
      <c r="O14" s="260"/>
      <c r="P14" s="261"/>
      <c r="Q14" s="18"/>
      <c r="R14" s="51"/>
    </row>
    <row r="15" spans="3:20" ht="26.25" customHeight="1" x14ac:dyDescent="0.2">
      <c r="C15" s="50"/>
      <c r="D15" s="4"/>
      <c r="E15" s="4"/>
      <c r="F15" s="4"/>
      <c r="G15" s="4"/>
      <c r="H15" s="4"/>
      <c r="I15" s="5" t="s">
        <v>22</v>
      </c>
      <c r="J15" s="260" t="s">
        <v>92</v>
      </c>
      <c r="K15" s="260"/>
      <c r="L15" s="260"/>
      <c r="M15" s="260"/>
      <c r="N15" s="260"/>
      <c r="O15" s="260"/>
      <c r="P15" s="261"/>
      <c r="Q15" s="18"/>
      <c r="R15" s="51"/>
    </row>
    <row r="16" spans="3:20" ht="42" customHeight="1" x14ac:dyDescent="0.2">
      <c r="C16" s="50"/>
      <c r="D16" s="4"/>
      <c r="E16" s="4"/>
      <c r="F16" s="4"/>
      <c r="G16" s="4"/>
      <c r="H16" s="4"/>
      <c r="I16" s="5" t="s">
        <v>23</v>
      </c>
      <c r="J16" s="260" t="s">
        <v>93</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813</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814</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97.5" customHeight="1" x14ac:dyDescent="0.2">
      <c r="C25" s="212"/>
      <c r="D25" s="271" t="s">
        <v>701</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694</v>
      </c>
      <c r="E27" s="67"/>
      <c r="F27" s="67"/>
      <c r="G27" s="67"/>
      <c r="H27" s="67"/>
      <c r="I27" s="67"/>
      <c r="J27" s="67"/>
      <c r="K27" s="67"/>
      <c r="L27" s="67"/>
      <c r="M27" s="67"/>
      <c r="N27" s="67"/>
      <c r="O27" s="67"/>
      <c r="P27" s="67"/>
      <c r="Q27" s="217"/>
      <c r="R27" s="213"/>
    </row>
    <row r="28" spans="3:18" s="211" customFormat="1" ht="18.899999999999999" customHeight="1" x14ac:dyDescent="0.2">
      <c r="C28" s="212"/>
      <c r="D28" s="277" t="s">
        <v>700</v>
      </c>
      <c r="E28" s="278"/>
      <c r="F28" s="278"/>
      <c r="G28" s="278"/>
      <c r="H28" s="278"/>
      <c r="I28" s="278"/>
      <c r="J28" s="278"/>
      <c r="K28" s="278"/>
      <c r="L28" s="278"/>
      <c r="M28" s="278"/>
      <c r="N28" s="278"/>
      <c r="O28" s="278"/>
      <c r="P28" s="278"/>
      <c r="Q28" s="279"/>
      <c r="R28" s="213"/>
    </row>
    <row r="29" spans="3:18" ht="18.600000000000001" thickBot="1" x14ac:dyDescent="0.25">
      <c r="C29" s="207"/>
      <c r="D29" s="208"/>
      <c r="E29" s="208"/>
      <c r="F29" s="208"/>
      <c r="G29" s="208"/>
      <c r="H29" s="208"/>
      <c r="I29" s="208"/>
      <c r="J29" s="208"/>
      <c r="K29" s="208"/>
      <c r="L29" s="208"/>
      <c r="M29" s="208"/>
      <c r="N29" s="208"/>
      <c r="O29" s="208"/>
      <c r="P29" s="208"/>
      <c r="Q29" s="209"/>
      <c r="R29" s="210"/>
    </row>
    <row r="30" spans="3:18" ht="18.75" customHeight="1" x14ac:dyDescent="0.2"/>
    <row r="31" spans="3:18" ht="18.75" customHeight="1" x14ac:dyDescent="0.2"/>
    <row r="32" spans="3: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sheetData>
  <sheetProtection algorithmName="SHA-512" hashValue="A3fS7XuwUpJOz/qNA9bnZXs/ChyWegKpHXfVXS8naSq4IJ2ApHb56ZnWyJaYcVT4H4X5U7uQHCPGQw4ny7Kwgw==" saltValue="NXoslfQC+rij0RPznCBhQA==" spinCount="100000" sheet="1" formatColumns="0" formatRows="0"/>
  <mergeCells count="17">
    <mergeCell ref="J16:P16"/>
    <mergeCell ref="D8:Q8"/>
    <mergeCell ref="F1:O1"/>
    <mergeCell ref="P2:Q2"/>
    <mergeCell ref="C4:R4"/>
    <mergeCell ref="C5:R5"/>
    <mergeCell ref="J11:P11"/>
    <mergeCell ref="J12:P12"/>
    <mergeCell ref="J13:P13"/>
    <mergeCell ref="J14:P14"/>
    <mergeCell ref="J15:P15"/>
    <mergeCell ref="D25:Q25"/>
    <mergeCell ref="D28:Q28"/>
    <mergeCell ref="E18:P18"/>
    <mergeCell ref="E19:P19"/>
    <mergeCell ref="E21:P21"/>
    <mergeCell ref="E22:P22"/>
  </mergeCells>
  <phoneticPr fontId="1"/>
  <conditionalFormatting sqref="E11">
    <cfRule type="expression" dxfId="166" priority="67">
      <formula>E11=""</formula>
    </cfRule>
  </conditionalFormatting>
  <conditionalFormatting sqref="E18:P18">
    <cfRule type="expression" dxfId="165" priority="137">
      <formula>OR(E11="回答不能",G11="回答不能")</formula>
    </cfRule>
  </conditionalFormatting>
  <conditionalFormatting sqref="E19:P19">
    <cfRule type="expression" dxfId="164" priority="103">
      <formula>AND(OR(E11="回答不能",G11="回答不能"),E19="")</formula>
    </cfRule>
  </conditionalFormatting>
  <conditionalFormatting sqref="G11">
    <cfRule type="expression" dxfId="163" priority="66">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25FB6EE3-46F2-4D7B-979A-76BCE05D05A5}">
      <formula1>成熟度レベル</formula1>
    </dataValidation>
    <dataValidation allowBlank="1" showInputMessage="1" showErrorMessage="1" promptTitle="成熟度判定のエビデンスの例" prompt="下部（２８行目）参照" sqref="E19:P19" xr:uid="{9542182C-541F-44E5-B7B0-09B77BC6B70F}"/>
  </dataValidations>
  <hyperlinks>
    <hyperlink ref="P2:Q2" location="'自己診断内容一覧（参照用）'!A1" display="自己診断内容一覧（参照用）" xr:uid="{7A1F34F2-BE72-4C41-B16E-C7BD2EFCB1BF}"/>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EB2B-9F68-4745-8F4C-5E6E57F617DF}">
  <dimension ref="A1:AL77"/>
  <sheetViews>
    <sheetView showGridLines="0" view="pageBreakPreview" zoomScale="55" zoomScaleNormal="55" zoomScaleSheetLayoutView="55" workbookViewId="0">
      <selection activeCell="D10" sqref="D10"/>
    </sheetView>
  </sheetViews>
  <sheetFormatPr defaultColWidth="9" defaultRowHeight="16.2" x14ac:dyDescent="0.2"/>
  <cols>
    <col min="1" max="1" width="2.33203125" style="87" customWidth="1"/>
    <col min="2" max="2" width="9" style="87" customWidth="1"/>
    <col min="3" max="3" width="12.6640625" style="87" customWidth="1"/>
    <col min="4" max="6" width="10.6640625" style="87" customWidth="1"/>
    <col min="7" max="7" width="10.6640625" style="88" customWidth="1"/>
    <col min="8" max="8" width="10.6640625" customWidth="1"/>
    <col min="9" max="9" width="10.6640625" style="88" customWidth="1"/>
    <col min="10" max="38" width="10.6640625" style="87" customWidth="1"/>
    <col min="39" max="16384" width="9" style="87"/>
  </cols>
  <sheetData>
    <row r="1" spans="1:38" ht="24.6" x14ac:dyDescent="0.2">
      <c r="A1" s="86" t="s">
        <v>677</v>
      </c>
      <c r="B1" s="86"/>
      <c r="C1" s="86"/>
    </row>
    <row r="2" spans="1:38" ht="24.6" x14ac:dyDescent="0.2">
      <c r="A2" s="86"/>
      <c r="B2" s="86"/>
      <c r="C2" s="86"/>
      <c r="F2" s="179"/>
      <c r="G2" s="179"/>
      <c r="H2" s="179"/>
    </row>
    <row r="3" spans="1:38" ht="18.600000000000001" x14ac:dyDescent="0.2">
      <c r="A3" s="90"/>
      <c r="B3" s="94" t="s">
        <v>443</v>
      </c>
      <c r="C3" s="94"/>
      <c r="D3" s="91"/>
      <c r="E3" s="91"/>
      <c r="F3" s="91"/>
      <c r="G3" s="92"/>
      <c r="I3" s="92"/>
      <c r="J3" s="90"/>
    </row>
    <row r="4" spans="1:38" ht="19.649999999999999" customHeight="1" x14ac:dyDescent="0.2">
      <c r="A4" s="90"/>
      <c r="I4" s="153"/>
      <c r="J4" s="90"/>
    </row>
    <row r="5" spans="1:38" s="106" customFormat="1" ht="63.9" customHeight="1" x14ac:dyDescent="0.2">
      <c r="A5" s="87"/>
      <c r="B5" s="87"/>
      <c r="C5" s="189" t="s">
        <v>444</v>
      </c>
      <c r="D5" s="184" t="s">
        <v>640</v>
      </c>
      <c r="E5" s="176" t="s">
        <v>641</v>
      </c>
      <c r="F5" s="176" t="s">
        <v>642</v>
      </c>
      <c r="G5" s="176" t="s">
        <v>643</v>
      </c>
      <c r="H5" s="163" t="s">
        <v>644</v>
      </c>
      <c r="I5" s="163" t="s">
        <v>645</v>
      </c>
      <c r="J5" s="163" t="s">
        <v>646</v>
      </c>
      <c r="K5" s="163" t="s">
        <v>647</v>
      </c>
      <c r="L5" s="176" t="s">
        <v>648</v>
      </c>
      <c r="M5" s="163" t="s">
        <v>649</v>
      </c>
      <c r="N5" s="163" t="s">
        <v>650</v>
      </c>
      <c r="O5" s="176" t="s">
        <v>651</v>
      </c>
      <c r="P5" s="163" t="s">
        <v>652</v>
      </c>
      <c r="Q5" s="163" t="s">
        <v>653</v>
      </c>
      <c r="R5" s="163" t="s">
        <v>654</v>
      </c>
      <c r="S5" s="176" t="s">
        <v>655</v>
      </c>
      <c r="T5" s="163" t="s">
        <v>656</v>
      </c>
      <c r="U5" s="163" t="s">
        <v>657</v>
      </c>
      <c r="V5" s="163" t="s">
        <v>658</v>
      </c>
      <c r="W5" s="176" t="s">
        <v>659</v>
      </c>
      <c r="X5" s="163" t="s">
        <v>660</v>
      </c>
      <c r="Y5" s="163" t="s">
        <v>661</v>
      </c>
      <c r="Z5" s="163" t="s">
        <v>662</v>
      </c>
      <c r="AA5" s="163" t="s">
        <v>663</v>
      </c>
      <c r="AB5" s="163" t="s">
        <v>664</v>
      </c>
      <c r="AC5" s="163" t="s">
        <v>665</v>
      </c>
      <c r="AD5" s="163" t="s">
        <v>666</v>
      </c>
      <c r="AE5" s="163" t="s">
        <v>667</v>
      </c>
      <c r="AF5" s="176" t="s">
        <v>668</v>
      </c>
      <c r="AG5" s="163" t="s">
        <v>669</v>
      </c>
      <c r="AH5" s="163" t="s">
        <v>670</v>
      </c>
      <c r="AI5" s="163" t="s">
        <v>671</v>
      </c>
      <c r="AJ5" s="163" t="s">
        <v>672</v>
      </c>
      <c r="AK5" s="163" t="s">
        <v>673</v>
      </c>
      <c r="AL5" s="163" t="s">
        <v>674</v>
      </c>
    </row>
    <row r="6" spans="1:38" s="106" customFormat="1" ht="63.9" customHeight="1" x14ac:dyDescent="0.2">
      <c r="A6" s="87"/>
      <c r="B6" s="162"/>
      <c r="C6" s="190" t="s">
        <v>675</v>
      </c>
      <c r="D6" s="170" t="s">
        <v>632</v>
      </c>
      <c r="E6" s="170"/>
      <c r="F6" s="170"/>
      <c r="G6" s="170"/>
      <c r="H6" s="165"/>
      <c r="I6" s="165"/>
      <c r="J6" s="165"/>
      <c r="K6" s="165"/>
      <c r="L6" s="170"/>
      <c r="M6" s="165"/>
      <c r="N6" s="165"/>
      <c r="O6" s="170"/>
      <c r="P6" s="165"/>
      <c r="Q6" s="165"/>
      <c r="R6" s="165"/>
      <c r="S6" s="170"/>
      <c r="T6" s="165"/>
      <c r="U6" s="165"/>
      <c r="V6" s="166"/>
      <c r="W6" s="169" t="s">
        <v>633</v>
      </c>
      <c r="X6" s="165"/>
      <c r="Y6" s="165"/>
      <c r="Z6" s="165"/>
      <c r="AA6" s="165"/>
      <c r="AB6" s="165"/>
      <c r="AC6" s="165"/>
      <c r="AD6" s="165"/>
      <c r="AE6" s="165"/>
      <c r="AF6" s="170"/>
      <c r="AG6" s="165"/>
      <c r="AH6" s="165"/>
      <c r="AI6" s="165"/>
      <c r="AJ6" s="165"/>
      <c r="AK6" s="165"/>
      <c r="AL6" s="166"/>
    </row>
    <row r="7" spans="1:38" s="106" customFormat="1" ht="63.9" customHeight="1" x14ac:dyDescent="0.2">
      <c r="A7" s="87"/>
      <c r="B7" s="162"/>
      <c r="C7" s="191" t="s">
        <v>676</v>
      </c>
      <c r="D7" s="185" t="s">
        <v>454</v>
      </c>
      <c r="E7" s="172"/>
      <c r="F7" s="182" t="s">
        <v>461</v>
      </c>
      <c r="G7" s="169" t="s">
        <v>463</v>
      </c>
      <c r="H7" s="165"/>
      <c r="I7" s="165"/>
      <c r="J7" s="165"/>
      <c r="K7" s="165"/>
      <c r="L7" s="170"/>
      <c r="M7" s="165"/>
      <c r="N7" s="165"/>
      <c r="O7" s="170"/>
      <c r="P7" s="165"/>
      <c r="Q7" s="165"/>
      <c r="R7" s="166"/>
      <c r="S7" s="171" t="s">
        <v>497</v>
      </c>
      <c r="T7" s="177"/>
      <c r="U7" s="177"/>
      <c r="V7" s="167"/>
      <c r="W7" s="171" t="s">
        <v>542</v>
      </c>
      <c r="X7" s="165"/>
      <c r="Y7" s="165"/>
      <c r="Z7" s="165"/>
      <c r="AA7" s="165"/>
      <c r="AB7" s="165"/>
      <c r="AC7" s="165"/>
      <c r="AD7" s="165"/>
      <c r="AE7" s="166"/>
      <c r="AF7" s="171" t="s">
        <v>571</v>
      </c>
      <c r="AG7" s="177"/>
      <c r="AH7" s="177"/>
      <c r="AI7" s="177"/>
      <c r="AJ7" s="177"/>
      <c r="AK7" s="177"/>
      <c r="AL7" s="167"/>
    </row>
    <row r="8" spans="1:38" s="106" customFormat="1" ht="63.9" customHeight="1" x14ac:dyDescent="0.2">
      <c r="A8" s="87"/>
      <c r="B8" s="162"/>
      <c r="C8" s="191" t="s">
        <v>448</v>
      </c>
      <c r="D8" s="186"/>
      <c r="E8" s="174"/>
      <c r="F8" s="175"/>
      <c r="G8" s="169" t="s">
        <v>464</v>
      </c>
      <c r="H8" s="165"/>
      <c r="I8" s="165"/>
      <c r="J8" s="165"/>
      <c r="K8" s="166"/>
      <c r="L8" s="169" t="s">
        <v>478</v>
      </c>
      <c r="M8" s="165"/>
      <c r="N8" s="166"/>
      <c r="O8" s="169" t="s">
        <v>486</v>
      </c>
      <c r="P8" s="165"/>
      <c r="Q8" s="165"/>
      <c r="R8" s="166"/>
      <c r="S8" s="173"/>
      <c r="T8" s="178"/>
      <c r="U8" s="178"/>
      <c r="V8" s="168"/>
      <c r="W8" s="175"/>
      <c r="X8" s="164" t="s">
        <v>634</v>
      </c>
      <c r="Y8" s="165"/>
      <c r="Z8" s="166"/>
      <c r="AA8" s="195" t="s">
        <v>635</v>
      </c>
      <c r="AB8" s="164" t="s">
        <v>636</v>
      </c>
      <c r="AC8" s="165"/>
      <c r="AD8" s="165"/>
      <c r="AE8" s="166"/>
      <c r="AF8" s="173"/>
      <c r="AG8" s="178"/>
      <c r="AH8" s="178"/>
      <c r="AI8" s="178"/>
      <c r="AJ8" s="178"/>
      <c r="AK8" s="178"/>
      <c r="AL8" s="168"/>
    </row>
    <row r="9" spans="1:38" s="106" customFormat="1" ht="63.9" customHeight="1" thickBot="1" x14ac:dyDescent="0.25">
      <c r="A9" s="87"/>
      <c r="B9" s="162"/>
      <c r="C9" s="192" t="s">
        <v>449</v>
      </c>
      <c r="D9" s="187" t="s">
        <v>637</v>
      </c>
      <c r="E9" s="182" t="s">
        <v>458</v>
      </c>
      <c r="F9" s="182" t="s">
        <v>638</v>
      </c>
      <c r="G9" s="182" t="s">
        <v>679</v>
      </c>
      <c r="H9" s="183" t="s">
        <v>467</v>
      </c>
      <c r="I9" s="183" t="s">
        <v>470</v>
      </c>
      <c r="J9" s="183" t="s">
        <v>473</v>
      </c>
      <c r="K9" s="183" t="s">
        <v>476</v>
      </c>
      <c r="L9" s="182" t="s">
        <v>478</v>
      </c>
      <c r="M9" s="183" t="s">
        <v>481</v>
      </c>
      <c r="N9" s="183" t="s">
        <v>484</v>
      </c>
      <c r="O9" s="182" t="s">
        <v>486</v>
      </c>
      <c r="P9" s="183" t="s">
        <v>680</v>
      </c>
      <c r="Q9" s="183" t="s">
        <v>492</v>
      </c>
      <c r="R9" s="183" t="s">
        <v>495</v>
      </c>
      <c r="S9" s="182" t="s">
        <v>497</v>
      </c>
      <c r="T9" s="183" t="s">
        <v>499</v>
      </c>
      <c r="U9" s="183" t="s">
        <v>502</v>
      </c>
      <c r="V9" s="183" t="s">
        <v>505</v>
      </c>
      <c r="W9" s="182" t="s">
        <v>542</v>
      </c>
      <c r="X9" s="183" t="s">
        <v>546</v>
      </c>
      <c r="Y9" s="183" t="s">
        <v>549</v>
      </c>
      <c r="Z9" s="183" t="s">
        <v>552</v>
      </c>
      <c r="AA9" s="183" t="s">
        <v>635</v>
      </c>
      <c r="AB9" s="183" t="s">
        <v>559</v>
      </c>
      <c r="AC9" s="183" t="s">
        <v>562</v>
      </c>
      <c r="AD9" s="183" t="s">
        <v>681</v>
      </c>
      <c r="AE9" s="183" t="s">
        <v>568</v>
      </c>
      <c r="AF9" s="182" t="s">
        <v>571</v>
      </c>
      <c r="AG9" s="183" t="s">
        <v>467</v>
      </c>
      <c r="AH9" s="183" t="s">
        <v>576</v>
      </c>
      <c r="AI9" s="183" t="s">
        <v>579</v>
      </c>
      <c r="AJ9" s="183" t="s">
        <v>582</v>
      </c>
      <c r="AK9" s="183" t="s">
        <v>585</v>
      </c>
      <c r="AL9" s="183" t="s">
        <v>639</v>
      </c>
    </row>
    <row r="10" spans="1:38" s="106" customFormat="1" ht="63.9" customHeight="1" thickBot="1" x14ac:dyDescent="0.25">
      <c r="A10" s="87"/>
      <c r="C10" s="193" t="s">
        <v>370</v>
      </c>
      <c r="D10" s="188">
        <f>IF('1.ビジョンの共有'!E11="","",'1.ビジョンの共有'!E11)</f>
        <v>1</v>
      </c>
      <c r="E10" s="180">
        <f>IF('2.危機感とビジョン実現の必要性の共有'!E11="","",'2.危機感とビジョン実現の必要性の共有'!E11)</f>
        <v>1</v>
      </c>
      <c r="F10" s="180">
        <f>IF('3.経営トップのコミットメント'!E11="","",'3.経営トップのコミットメント'!E11)</f>
        <v>1</v>
      </c>
      <c r="G10" s="180">
        <f>IF('4.マインドセット、企業文化'!E11="","",'4.マインドセット、企業文化'!E11)</f>
        <v>0</v>
      </c>
      <c r="H10" s="180">
        <f>IF('4-1.体制'!E11="","",'4-1.体制'!E11)</f>
        <v>0</v>
      </c>
      <c r="I10" s="180">
        <f>IF('4-2.KPI'!E11="","",'4-2.KPI'!E11)</f>
        <v>0</v>
      </c>
      <c r="J10" s="180">
        <f>IF('4-3.評価'!E11="","",'4-3.評価'!E11)</f>
        <v>0</v>
      </c>
      <c r="K10" s="180">
        <f>IF('4-4.投資意思決定、予算配分'!E11="","",'4-4.投資意思決定、予算配分'!E11)</f>
        <v>0</v>
      </c>
      <c r="L10" s="180">
        <f>IF('5.推進・サポート体制'!E11="","",'5.推進・サポート体制'!E11)</f>
        <v>1</v>
      </c>
      <c r="M10" s="180">
        <f>IF('5-1.推進体制'!E11="","",'5-1.推進体制'!E11)</f>
        <v>1</v>
      </c>
      <c r="N10" s="180">
        <f>IF('5-2.外部との連携'!E11="","",'5-2.外部との連携'!E11)</f>
        <v>2</v>
      </c>
      <c r="O10" s="180">
        <f>IF('6.人材育成・確保'!E11="","",'6.人材育成・確保'!E11)</f>
        <v>2</v>
      </c>
      <c r="P10" s="180">
        <f>IF('6-1.事業部門における人材'!E11="","",'6-1.事業部門における人材'!E11)</f>
        <v>2</v>
      </c>
      <c r="Q10" s="180">
        <f>IF('6-2.技術を支える人材'!E11="","",'6-2.技術を支える人材'!E11)</f>
        <v>0</v>
      </c>
      <c r="R10" s="180">
        <f>IF('6-3.人材の融合'!E11="","",'6-3.人材の融合'!E11)</f>
        <v>0</v>
      </c>
      <c r="S10" s="180">
        <f>IF('7.事業への落とし込み'!E11="","",'7.事業への落とし込み'!E11)</f>
        <v>1</v>
      </c>
      <c r="T10" s="180">
        <f>IF('7-1.戦略とロードマップ'!E11="","",'7-1.戦略とロードマップ'!E11)</f>
        <v>0</v>
      </c>
      <c r="U10" s="180">
        <f>IF('7-2.バリューチェーンワイド'!E11="","",'7-2.バリューチェーンワイド'!E11)</f>
        <v>1</v>
      </c>
      <c r="V10" s="180">
        <f>IF('7-3.持続力'!E11="","",'7-3.持続力'!E11)</f>
        <v>1</v>
      </c>
      <c r="W10" s="180">
        <f>IF('8.ビジョン実現の基盤としてのITシステムの構築'!E11="","",'8.ビジョン実現の基盤としてのITシステムの構築'!E11)</f>
        <v>1</v>
      </c>
      <c r="X10" s="180">
        <f>IF('8-1.データ活用'!E11="","",'8-1.データ活用'!E11)</f>
        <v>1</v>
      </c>
      <c r="Y10" s="180">
        <f>IF('8-2.スピード・アジリティ'!E11="","",'8-2.スピード・アジリティ'!E11)</f>
        <v>1</v>
      </c>
      <c r="Z10" s="180">
        <f>IF('8-3.全社最適'!E11="","",'8-3.全社最適'!E11)</f>
        <v>0</v>
      </c>
      <c r="AA10" s="180">
        <f>IF('8-4.IT資産の分析・評価'!E11="","",'8-4.IT資産の分析・評価'!E11)</f>
        <v>1</v>
      </c>
      <c r="AB10" s="180">
        <f>IF('8-5.廃棄'!E11="","",'8-5.廃棄'!E11)</f>
        <v>3</v>
      </c>
      <c r="AC10" s="180">
        <f>IF('8-6.競争領域の特定'!E11="","",'8-6.競争領域の特定'!E11)</f>
        <v>0</v>
      </c>
      <c r="AD10" s="180">
        <f>IF('8-7.非競争領域の標準化・共通化'!E11="","",'8-7.非競争領域の標準化・共通化'!E11)</f>
        <v>0</v>
      </c>
      <c r="AE10" s="180">
        <f>IF('8-8.ロードマップ'!E11="","",'8-8.ロードマップ'!E11)</f>
        <v>1</v>
      </c>
      <c r="AF10" s="180">
        <f>IF('9.ガバナンス・体制'!E11="","",'9.ガバナンス・体制'!E11)</f>
        <v>1</v>
      </c>
      <c r="AG10" s="180">
        <f>IF('9-1.体制'!E11="","",'9-1.体制'!E11)</f>
        <v>1</v>
      </c>
      <c r="AH10" s="180">
        <f>IF('9-2.人材確保'!E11="","",'9-2.人材確保'!E11)</f>
        <v>0</v>
      </c>
      <c r="AI10" s="180">
        <f>IF('9-3.事業部門のオーナーシップ'!E11="","",'9-3.事業部門のオーナーシップ'!E11)</f>
        <v>0</v>
      </c>
      <c r="AJ10" s="180">
        <f>IF('9-4.データ活用の人材連携'!E11="","",'9-4.データ活用の人材連携'!E11)</f>
        <v>2</v>
      </c>
      <c r="AK10" s="180">
        <f>IF('9-5.プライバシー、データセキュリティ'!E11="","",'9-5.プライバシー、データセキュリティ'!E11)</f>
        <v>1</v>
      </c>
      <c r="AL10" s="181">
        <f>IF('9-6.IT投資の評価'!E11="","",'9-6.IT投資の評価'!E11)</f>
        <v>1</v>
      </c>
    </row>
    <row r="11" spans="1:38" s="106" customFormat="1" ht="63.9" customHeight="1" thickBot="1" x14ac:dyDescent="0.25">
      <c r="A11" s="87"/>
      <c r="C11" s="193" t="s">
        <v>371</v>
      </c>
      <c r="D11" s="188">
        <f>IF('1.ビジョンの共有'!G11="","",'1.ビジョンの共有'!G11)</f>
        <v>4</v>
      </c>
      <c r="E11" s="180">
        <f>IF('2.危機感とビジョン実現の必要性の共有'!G11="","",'2.危機感とビジョン実現の必要性の共有'!G11)</f>
        <v>2</v>
      </c>
      <c r="F11" s="180">
        <f>IF('3.経営トップのコミットメント'!G11="","",'3.経営トップのコミットメント'!G11)</f>
        <v>4</v>
      </c>
      <c r="G11" s="180">
        <f>IF('4.マインドセット、企業文化'!G11="","",'4.マインドセット、企業文化'!G11)</f>
        <v>2</v>
      </c>
      <c r="H11" s="180">
        <f>IF('4-1.体制'!G11="","",'4-1.体制'!G11)</f>
        <v>1</v>
      </c>
      <c r="I11" s="180">
        <f>IF('4-2.KPI'!G11="","",'4-2.KPI'!G11)</f>
        <v>1</v>
      </c>
      <c r="J11" s="180">
        <f>IF('4-3.評価'!G11="","",'4-3.評価'!G11)</f>
        <v>2</v>
      </c>
      <c r="K11" s="180">
        <f>IF('4-4.投資意思決定、予算配分'!G11="","",'4-4.投資意思決定、予算配分'!G11)</f>
        <v>2</v>
      </c>
      <c r="L11" s="180">
        <f>IF('5.推進・サポート体制'!G11="","",'5.推進・サポート体制'!G11)</f>
        <v>4</v>
      </c>
      <c r="M11" s="180">
        <f>IF('5-1.推進体制'!G11="","",'5-1.推進体制'!G11)</f>
        <v>5</v>
      </c>
      <c r="N11" s="180">
        <f>IF('5-2.外部との連携'!G11="","",'5-2.外部との連携'!G11)</f>
        <v>5</v>
      </c>
      <c r="O11" s="180">
        <f>IF('6.人材育成・確保'!G11="","",'6.人材育成・確保'!G11)</f>
        <v>5</v>
      </c>
      <c r="P11" s="180">
        <f>IF('6-1.事業部門における人材'!G11="","",'6-1.事業部門における人材'!G11)</f>
        <v>4</v>
      </c>
      <c r="Q11" s="180">
        <f>IF('6-2.技術を支える人材'!G11="","",'6-2.技術を支える人材'!G11)</f>
        <v>3</v>
      </c>
      <c r="R11" s="180">
        <f>IF('6-3.人材の融合'!G11="","",'6-3.人材の融合'!G11)</f>
        <v>4</v>
      </c>
      <c r="S11" s="180">
        <f>IF('7.事業への落とし込み'!G11="","",'7.事業への落とし込み'!G11)</f>
        <v>3</v>
      </c>
      <c r="T11" s="180">
        <f>IF('7-1.戦略とロードマップ'!G11="","",'7-1.戦略とロードマップ'!G11)</f>
        <v>3</v>
      </c>
      <c r="U11" s="180">
        <f>IF('7-2.バリューチェーンワイド'!G11="","",'7-2.バリューチェーンワイド'!G11)</f>
        <v>3</v>
      </c>
      <c r="V11" s="180">
        <f>IF('7-3.持続力'!G11="","",'7-3.持続力'!G11)</f>
        <v>4</v>
      </c>
      <c r="W11" s="180">
        <f>IF('8.ビジョン実現の基盤としてのITシステムの構築'!G11="","",'8.ビジョン実現の基盤としてのITシステムの構築'!G11)</f>
        <v>4</v>
      </c>
      <c r="X11" s="180">
        <f>IF('8-1.データ活用'!G11="","",'8-1.データ活用'!G11)</f>
        <v>5</v>
      </c>
      <c r="Y11" s="180">
        <f>IF('8-2.スピード・アジリティ'!G11="","",'8-2.スピード・アジリティ'!G11)</f>
        <v>5</v>
      </c>
      <c r="Z11" s="180">
        <f>IF('8-3.全社最適'!G11="","",'8-3.全社最適'!G11)</f>
        <v>4</v>
      </c>
      <c r="AA11" s="180">
        <f>IF('8-4.IT資産の分析・評価'!G11="","",'8-4.IT資産の分析・評価'!G11)</f>
        <v>5</v>
      </c>
      <c r="AB11" s="180">
        <f>IF('8-5.廃棄'!G11="","",'8-5.廃棄'!G11)</f>
        <v>5</v>
      </c>
      <c r="AC11" s="180">
        <f>IF('8-6.競争領域の特定'!G11="","",'8-6.競争領域の特定'!G11)</f>
        <v>3</v>
      </c>
      <c r="AD11" s="180">
        <f>IF('8-7.非競争領域の標準化・共通化'!G11="","",'8-7.非競争領域の標準化・共通化'!G11)</f>
        <v>3</v>
      </c>
      <c r="AE11" s="180">
        <f>IF('8-8.ロードマップ'!G11="","",'8-8.ロードマップ'!G11)</f>
        <v>3</v>
      </c>
      <c r="AF11" s="180">
        <f>IF('9.ガバナンス・体制'!G11="","",'9.ガバナンス・体制'!G11)</f>
        <v>4</v>
      </c>
      <c r="AG11" s="180">
        <f>IF('9-1.体制'!G11="","",'9-1.体制'!G11)</f>
        <v>3</v>
      </c>
      <c r="AH11" s="180">
        <f>IF('9-2.人材確保'!G11="","",'9-2.人材確保'!G11)</f>
        <v>4</v>
      </c>
      <c r="AI11" s="180">
        <f>IF('9-3.事業部門のオーナーシップ'!G11="","",'9-3.事業部門のオーナーシップ'!G11)</f>
        <v>2</v>
      </c>
      <c r="AJ11" s="180">
        <f>IF('9-4.データ活用の人材連携'!G11="","",'9-4.データ活用の人材連携'!G11)</f>
        <v>4</v>
      </c>
      <c r="AK11" s="180">
        <f>IF('9-5.プライバシー、データセキュリティ'!G11="","",'9-5.プライバシー、データセキュリティ'!G11)</f>
        <v>4</v>
      </c>
      <c r="AL11" s="181">
        <f>IF('9-6.IT投資の評価'!G11="","",'9-6.IT投資の評価'!G11)</f>
        <v>4</v>
      </c>
    </row>
    <row r="12" spans="1:38" s="106" customFormat="1" ht="16.5" customHeight="1" x14ac:dyDescent="0.2">
      <c r="A12" s="87"/>
      <c r="B12" s="87"/>
      <c r="C12" s="87"/>
      <c r="D12" s="87"/>
      <c r="E12" s="87"/>
      <c r="F12" s="87"/>
      <c r="G12" s="88"/>
      <c r="H12"/>
      <c r="I12" s="88"/>
      <c r="J12" s="87"/>
    </row>
    <row r="13" spans="1:38" s="106" customFormat="1" ht="16.5" customHeight="1" collapsed="1" x14ac:dyDescent="0.2">
      <c r="A13" s="87"/>
      <c r="B13" s="87"/>
      <c r="C13" s="87"/>
      <c r="D13" s="87"/>
      <c r="E13" s="87"/>
      <c r="F13" s="87"/>
      <c r="G13" s="88"/>
      <c r="H13"/>
      <c r="I13" s="88"/>
      <c r="J13" s="87"/>
    </row>
    <row r="14" spans="1:38" s="106" customFormat="1" ht="16.5" customHeight="1" x14ac:dyDescent="0.2">
      <c r="A14" s="87"/>
      <c r="B14" s="87"/>
      <c r="C14" s="87"/>
      <c r="D14" s="87"/>
      <c r="E14" s="87"/>
      <c r="F14" s="87"/>
      <c r="G14" s="88"/>
      <c r="H14"/>
      <c r="I14" s="88"/>
      <c r="J14" s="87"/>
    </row>
    <row r="15" spans="1:38" s="106" customFormat="1" ht="16.5" customHeight="1" x14ac:dyDescent="0.2">
      <c r="A15" s="87"/>
      <c r="B15" s="87"/>
      <c r="C15" s="87"/>
      <c r="D15" s="87"/>
      <c r="E15" s="87"/>
      <c r="F15" s="87"/>
      <c r="G15" s="88"/>
      <c r="H15"/>
      <c r="I15" s="88"/>
      <c r="J15" s="87"/>
    </row>
    <row r="16" spans="1:38" s="106" customFormat="1" ht="16.5" customHeight="1" x14ac:dyDescent="0.2">
      <c r="A16" s="87"/>
      <c r="B16" s="87"/>
      <c r="C16" s="87"/>
      <c r="D16" s="87"/>
      <c r="E16" s="87"/>
      <c r="F16" s="87"/>
      <c r="G16" s="88"/>
      <c r="H16"/>
      <c r="I16" s="88"/>
      <c r="J16" s="87"/>
    </row>
    <row r="17" spans="1:10" s="106" customFormat="1" ht="16.5" customHeight="1" x14ac:dyDescent="0.2">
      <c r="A17" s="87"/>
      <c r="B17" s="87"/>
      <c r="C17" s="87"/>
      <c r="D17" s="87"/>
      <c r="E17" s="87"/>
      <c r="F17" s="87"/>
      <c r="G17" s="88"/>
      <c r="H17"/>
      <c r="I17" s="88"/>
      <c r="J17" s="87"/>
    </row>
    <row r="18" spans="1:10" s="106" customFormat="1" ht="16.5" customHeight="1" x14ac:dyDescent="0.2">
      <c r="A18" s="87"/>
      <c r="B18" s="87"/>
      <c r="C18" s="87"/>
      <c r="D18" s="87"/>
      <c r="E18" s="87"/>
      <c r="F18" s="87"/>
      <c r="G18" s="88"/>
      <c r="H18"/>
      <c r="I18" s="88"/>
      <c r="J18" s="87"/>
    </row>
    <row r="19" spans="1:10" s="106" customFormat="1" ht="16.5" customHeight="1" x14ac:dyDescent="0.2">
      <c r="A19" s="87"/>
      <c r="B19" s="87"/>
      <c r="C19" s="87"/>
      <c r="D19" s="87"/>
      <c r="E19" s="87"/>
      <c r="F19" s="87"/>
      <c r="G19" s="88"/>
      <c r="H19"/>
      <c r="I19" s="88"/>
      <c r="J19" s="87"/>
    </row>
    <row r="20" spans="1:10" s="106" customFormat="1" ht="16.5" customHeight="1" x14ac:dyDescent="0.2">
      <c r="A20" s="87"/>
      <c r="B20" s="87"/>
      <c r="C20" s="87"/>
      <c r="D20" s="87"/>
      <c r="E20" s="87"/>
      <c r="F20" s="87"/>
      <c r="G20" s="88"/>
      <c r="H20"/>
      <c r="I20" s="88"/>
      <c r="J20" s="87"/>
    </row>
    <row r="21" spans="1:10" s="106" customFormat="1" ht="16.5" customHeight="1" collapsed="1" x14ac:dyDescent="0.2">
      <c r="A21" s="87"/>
      <c r="B21" s="87"/>
      <c r="C21" s="87"/>
      <c r="D21" s="87"/>
      <c r="E21" s="87"/>
      <c r="F21" s="87"/>
      <c r="G21" s="88"/>
      <c r="H21"/>
      <c r="I21" s="88"/>
      <c r="J21" s="87"/>
    </row>
    <row r="22" spans="1:10" s="106" customFormat="1" ht="16.5" customHeight="1" x14ac:dyDescent="0.2">
      <c r="A22" s="87"/>
      <c r="B22" s="87"/>
      <c r="C22" s="87"/>
      <c r="D22" s="87"/>
      <c r="E22" s="87"/>
      <c r="F22" s="87"/>
      <c r="G22" s="88"/>
      <c r="H22"/>
      <c r="I22" s="88"/>
      <c r="J22" s="87"/>
    </row>
    <row r="23" spans="1:10" s="106" customFormat="1" ht="16.5" customHeight="1" x14ac:dyDescent="0.2">
      <c r="A23" s="87"/>
      <c r="B23" s="87"/>
      <c r="C23" s="87"/>
      <c r="D23" s="87"/>
      <c r="E23" s="87"/>
      <c r="F23" s="87"/>
      <c r="G23" s="88"/>
      <c r="H23"/>
      <c r="I23" s="88"/>
      <c r="J23" s="87"/>
    </row>
    <row r="24" spans="1:10" s="106" customFormat="1" ht="16.5" customHeight="1" x14ac:dyDescent="0.2">
      <c r="A24" s="87"/>
      <c r="B24" s="87"/>
      <c r="C24" s="87"/>
      <c r="D24" s="87"/>
      <c r="E24" s="87"/>
      <c r="F24" s="87"/>
      <c r="G24" s="88"/>
      <c r="H24"/>
      <c r="I24" s="88"/>
      <c r="J24" s="87"/>
    </row>
    <row r="25" spans="1:10" s="106" customFormat="1" ht="16.5" customHeight="1" x14ac:dyDescent="0.2">
      <c r="A25" s="87"/>
      <c r="B25" s="87"/>
      <c r="C25" s="87"/>
      <c r="D25" s="87"/>
      <c r="E25" s="87"/>
      <c r="F25" s="87"/>
      <c r="G25" s="88"/>
      <c r="H25"/>
      <c r="I25" s="88"/>
      <c r="J25" s="87"/>
    </row>
    <row r="26" spans="1:10" s="106" customFormat="1" ht="16.5" customHeight="1" x14ac:dyDescent="0.2">
      <c r="A26" s="87"/>
      <c r="B26" s="87"/>
      <c r="C26" s="87"/>
      <c r="D26" s="87"/>
      <c r="E26" s="87"/>
      <c r="F26" s="87"/>
      <c r="G26" s="88"/>
      <c r="H26"/>
      <c r="I26" s="88"/>
      <c r="J26" s="87"/>
    </row>
    <row r="27" spans="1:10" s="106" customFormat="1" ht="16.5" customHeight="1" x14ac:dyDescent="0.2">
      <c r="A27" s="87"/>
      <c r="B27" s="87"/>
      <c r="C27" s="87"/>
      <c r="D27" s="87"/>
      <c r="E27" s="87"/>
      <c r="F27" s="87"/>
      <c r="G27" s="88"/>
      <c r="H27"/>
      <c r="I27" s="88"/>
      <c r="J27" s="87"/>
    </row>
    <row r="28" spans="1:10" s="106" customFormat="1" ht="16.5" customHeight="1" x14ac:dyDescent="0.2">
      <c r="A28" s="87"/>
      <c r="B28" s="87"/>
      <c r="C28" s="87"/>
      <c r="D28" s="87"/>
      <c r="E28" s="87"/>
      <c r="F28" s="87"/>
      <c r="G28" s="88"/>
      <c r="H28"/>
      <c r="I28" s="88"/>
      <c r="J28" s="87"/>
    </row>
    <row r="29" spans="1:10" s="106" customFormat="1" ht="16.5" customHeight="1" x14ac:dyDescent="0.2">
      <c r="A29" s="87"/>
      <c r="B29" s="87"/>
      <c r="C29" s="87"/>
      <c r="D29" s="87"/>
      <c r="E29" s="87"/>
      <c r="F29" s="87"/>
      <c r="G29" s="88"/>
      <c r="H29"/>
      <c r="I29" s="88"/>
      <c r="J29" s="87"/>
    </row>
    <row r="30" spans="1:10" s="106" customFormat="1" ht="16.5" customHeight="1" x14ac:dyDescent="0.2">
      <c r="A30" s="87"/>
      <c r="B30" s="87"/>
      <c r="C30" s="87"/>
      <c r="D30" s="87"/>
      <c r="E30" s="87"/>
      <c r="F30" s="87"/>
      <c r="G30" s="88"/>
      <c r="H30"/>
      <c r="I30" s="88"/>
      <c r="J30" s="87"/>
    </row>
    <row r="31" spans="1:10" s="106" customFormat="1" ht="16.5" customHeight="1" x14ac:dyDescent="0.2">
      <c r="A31" s="87"/>
      <c r="B31" s="87"/>
      <c r="C31" s="87"/>
      <c r="D31" s="87"/>
      <c r="E31" s="87"/>
      <c r="F31" s="87"/>
      <c r="G31" s="88"/>
      <c r="H31"/>
      <c r="I31" s="88"/>
      <c r="J31" s="87"/>
    </row>
    <row r="32" spans="1:10" s="106" customFormat="1" ht="16.5" customHeight="1" x14ac:dyDescent="0.2">
      <c r="A32" s="87"/>
      <c r="B32" s="87"/>
      <c r="C32" s="87"/>
      <c r="D32" s="87"/>
      <c r="E32" s="87"/>
      <c r="F32" s="87"/>
      <c r="G32" s="88"/>
      <c r="H32"/>
      <c r="I32" s="88"/>
      <c r="J32" s="87"/>
    </row>
    <row r="33" spans="1:10" s="106" customFormat="1" ht="16.5" customHeight="1" x14ac:dyDescent="0.2">
      <c r="A33" s="87"/>
      <c r="B33" s="87"/>
      <c r="C33" s="87"/>
      <c r="D33" s="87"/>
      <c r="E33" s="87"/>
      <c r="F33" s="87"/>
      <c r="G33" s="88"/>
      <c r="H33"/>
      <c r="I33" s="88"/>
      <c r="J33" s="87"/>
    </row>
    <row r="34" spans="1:10" s="106" customFormat="1" ht="16.5" customHeight="1" x14ac:dyDescent="0.2">
      <c r="A34" s="87"/>
      <c r="B34" s="87"/>
      <c r="C34" s="87"/>
      <c r="D34" s="87"/>
      <c r="E34" s="87"/>
      <c r="F34" s="87"/>
      <c r="G34" s="88"/>
      <c r="H34"/>
      <c r="I34" s="88"/>
      <c r="J34" s="87"/>
    </row>
    <row r="35" spans="1:10" s="106" customFormat="1" ht="16.5" customHeight="1" x14ac:dyDescent="0.2">
      <c r="A35" s="87"/>
      <c r="B35" s="87"/>
      <c r="C35" s="87"/>
      <c r="D35" s="87"/>
      <c r="E35" s="87"/>
      <c r="F35" s="87"/>
      <c r="G35" s="88"/>
      <c r="H35"/>
      <c r="I35" s="88"/>
      <c r="J35" s="87"/>
    </row>
    <row r="36" spans="1:10" s="106" customFormat="1" ht="16.5" customHeight="1" x14ac:dyDescent="0.2">
      <c r="A36" s="87"/>
      <c r="B36" s="87"/>
      <c r="C36" s="87"/>
      <c r="D36" s="87"/>
      <c r="E36" s="87"/>
      <c r="F36" s="87"/>
      <c r="G36" s="88"/>
      <c r="H36"/>
      <c r="I36" s="88"/>
      <c r="J36" s="87"/>
    </row>
    <row r="37" spans="1:10" s="106" customFormat="1" ht="16.5" customHeight="1" x14ac:dyDescent="0.2">
      <c r="A37" s="87"/>
      <c r="B37" s="87"/>
      <c r="C37" s="87"/>
      <c r="D37" s="87"/>
      <c r="E37" s="87"/>
      <c r="F37" s="87"/>
      <c r="G37" s="88"/>
      <c r="H37"/>
      <c r="I37" s="88"/>
      <c r="J37" s="87"/>
    </row>
    <row r="38" spans="1:10" ht="16.5" customHeight="1" x14ac:dyDescent="0.2"/>
    <row r="39" spans="1:10" ht="16.5" customHeight="1" x14ac:dyDescent="0.2"/>
    <row r="40" spans="1:10" ht="16.5" customHeight="1" x14ac:dyDescent="0.2"/>
    <row r="41" spans="1:10" ht="16.5" customHeight="1" x14ac:dyDescent="0.2"/>
    <row r="42" spans="1:10" ht="16.5" customHeight="1" x14ac:dyDescent="0.2"/>
    <row r="43" spans="1:10" ht="16.5" customHeight="1" x14ac:dyDescent="0.2"/>
    <row r="44" spans="1:10" ht="16.5" customHeight="1" x14ac:dyDescent="0.2"/>
    <row r="45" spans="1:10" ht="16.5" customHeight="1" x14ac:dyDescent="0.2"/>
    <row r="46" spans="1:10" ht="16.5" customHeight="1" x14ac:dyDescent="0.2"/>
    <row r="47" spans="1:10" ht="16.5" customHeight="1" x14ac:dyDescent="0.2"/>
    <row r="48" spans="1:10"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sheetData>
  <sheetProtection algorithmName="SHA-512" hashValue="m/faNcPBeHXZXXdBhpfyPJDSaykDD3vGi2PMQ1bRGmtheovnqMoAYLNGsYHxLCo1+0gedWlLk50Kosv4LwE01g==" saltValue="rR5Yfp5PftTv7DyUNiCPIQ==" spinCount="100000" sheet="1" formatColumns="0" formatRows="0"/>
  <phoneticPr fontId="1"/>
  <conditionalFormatting sqref="K18:XFD18">
    <cfRule type="expression" dxfId="0" priority="161">
      <formula>#REF!="●"</formula>
    </cfRule>
  </conditionalFormatting>
  <pageMargins left="0.43307086614173229" right="0.43307086614173229" top="0.55118110236220474" bottom="0.15748031496062992" header="0.31496062992125984" footer="0.31496062992125984"/>
  <pageSetup paperSize="8" scale="39" fitToHeight="6" orientation="landscape" cellComments="asDisplayed"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D9843-234D-410C-BB4F-376BCA18EE5E}">
  <dimension ref="B2:C4"/>
  <sheetViews>
    <sheetView workbookViewId="0">
      <selection activeCell="C3" sqref="C3"/>
    </sheetView>
  </sheetViews>
  <sheetFormatPr defaultRowHeight="13.2" x14ac:dyDescent="0.2"/>
  <cols>
    <col min="3" max="3" width="14.6640625" bestFit="1" customWidth="1"/>
  </cols>
  <sheetData>
    <row r="2" spans="2:3" x14ac:dyDescent="0.2">
      <c r="B2" t="s">
        <v>678</v>
      </c>
      <c r="C2" s="196" t="s">
        <v>801</v>
      </c>
    </row>
    <row r="3" spans="2:3" x14ac:dyDescent="0.2">
      <c r="B3" t="s">
        <v>683</v>
      </c>
      <c r="C3" s="196" t="s">
        <v>802</v>
      </c>
    </row>
    <row r="4" spans="2:3" x14ac:dyDescent="0.2">
      <c r="B4" t="s">
        <v>682</v>
      </c>
      <c r="C4" s="196" t="s">
        <v>797</v>
      </c>
    </row>
  </sheetData>
  <phoneticPr fontId="1"/>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A11"/>
  <sheetViews>
    <sheetView zoomScaleNormal="100" workbookViewId="0">
      <selection activeCell="K3" sqref="K3"/>
    </sheetView>
  </sheetViews>
  <sheetFormatPr defaultColWidth="9" defaultRowHeight="18" x14ac:dyDescent="0.2"/>
  <cols>
    <col min="1" max="1" width="17.6640625" style="1" customWidth="1"/>
    <col min="2" max="19" width="9" style="1" customWidth="1"/>
    <col min="20" max="16384" width="9" style="1"/>
  </cols>
  <sheetData>
    <row r="1" spans="1:313" x14ac:dyDescent="0.2">
      <c r="A1" s="364" t="s">
        <v>0</v>
      </c>
      <c r="B1" s="364" t="s">
        <v>1</v>
      </c>
      <c r="C1" s="364" t="s">
        <v>2</v>
      </c>
      <c r="D1" s="364" t="s">
        <v>3</v>
      </c>
      <c r="E1" s="364" t="s">
        <v>4</v>
      </c>
      <c r="F1" s="364" t="s">
        <v>25</v>
      </c>
      <c r="G1" s="364"/>
      <c r="H1" s="364"/>
      <c r="I1" s="364"/>
      <c r="J1" s="364"/>
      <c r="K1" s="364" t="s">
        <v>26</v>
      </c>
      <c r="L1" s="364"/>
      <c r="M1" s="364"/>
      <c r="N1" s="364"/>
      <c r="O1" s="364"/>
      <c r="P1" s="364" t="s">
        <v>369</v>
      </c>
      <c r="Q1" s="364"/>
      <c r="R1" s="364"/>
      <c r="S1" s="364"/>
      <c r="T1" s="364" t="s">
        <v>442</v>
      </c>
      <c r="U1" s="364"/>
      <c r="V1" s="364"/>
      <c r="W1" s="364"/>
      <c r="X1" s="364" t="s">
        <v>441</v>
      </c>
      <c r="Y1" s="364"/>
      <c r="Z1" s="364"/>
      <c r="AA1" s="364"/>
      <c r="AB1" s="364" t="s">
        <v>440</v>
      </c>
      <c r="AC1" s="364"/>
      <c r="AD1" s="364"/>
      <c r="AE1" s="364"/>
      <c r="AF1" s="364" t="s">
        <v>439</v>
      </c>
      <c r="AG1" s="364"/>
      <c r="AH1" s="364"/>
      <c r="AI1" s="364"/>
      <c r="AJ1" s="364" t="s">
        <v>438</v>
      </c>
      <c r="AK1" s="364"/>
      <c r="AL1" s="364"/>
      <c r="AM1" s="364"/>
      <c r="AN1" s="364" t="s">
        <v>437</v>
      </c>
      <c r="AO1" s="364"/>
      <c r="AP1" s="364"/>
      <c r="AQ1" s="364"/>
      <c r="AR1" s="364" t="s">
        <v>436</v>
      </c>
      <c r="AS1" s="364"/>
      <c r="AT1" s="364"/>
      <c r="AU1" s="364"/>
      <c r="AV1" s="364" t="s">
        <v>435</v>
      </c>
      <c r="AW1" s="364"/>
      <c r="AX1" s="364"/>
      <c r="AY1" s="364"/>
      <c r="AZ1" s="364" t="s">
        <v>434</v>
      </c>
      <c r="BA1" s="364"/>
      <c r="BB1" s="364"/>
      <c r="BC1" s="364"/>
      <c r="BD1" s="364" t="s">
        <v>433</v>
      </c>
      <c r="BE1" s="364"/>
      <c r="BF1" s="364"/>
      <c r="BG1" s="364"/>
      <c r="BH1" s="364" t="s">
        <v>432</v>
      </c>
      <c r="BI1" s="364"/>
      <c r="BJ1" s="364"/>
      <c r="BK1" s="364"/>
      <c r="BL1" s="364" t="s">
        <v>431</v>
      </c>
      <c r="BM1" s="364"/>
      <c r="BN1" s="364"/>
      <c r="BO1" s="364"/>
      <c r="BP1" s="364" t="s">
        <v>430</v>
      </c>
      <c r="BQ1" s="364"/>
      <c r="BR1" s="364"/>
      <c r="BS1" s="364"/>
      <c r="BT1" s="364" t="s">
        <v>429</v>
      </c>
      <c r="BU1" s="364"/>
      <c r="BV1" s="364"/>
      <c r="BW1" s="364"/>
      <c r="BX1" s="364" t="s">
        <v>428</v>
      </c>
      <c r="BY1" s="364"/>
      <c r="BZ1" s="364"/>
      <c r="CA1" s="364"/>
      <c r="CB1" s="364" t="s">
        <v>427</v>
      </c>
      <c r="CC1" s="364"/>
      <c r="CD1" s="364"/>
      <c r="CE1" s="364"/>
      <c r="CF1" s="364" t="s">
        <v>426</v>
      </c>
      <c r="CG1" s="364"/>
      <c r="CH1" s="364"/>
      <c r="CI1" s="364"/>
      <c r="CJ1" s="364" t="s">
        <v>425</v>
      </c>
      <c r="CK1" s="364"/>
      <c r="CL1" s="364"/>
      <c r="CM1" s="364"/>
      <c r="CN1" s="365" t="s">
        <v>423</v>
      </c>
      <c r="CO1" s="366"/>
      <c r="CP1" s="366"/>
      <c r="CQ1" s="367"/>
      <c r="CR1" s="365" t="s">
        <v>422</v>
      </c>
      <c r="CS1" s="366"/>
      <c r="CT1" s="366"/>
      <c r="CU1" s="367"/>
      <c r="CV1" s="364" t="s">
        <v>421</v>
      </c>
      <c r="CW1" s="364"/>
      <c r="CX1" s="364"/>
      <c r="CY1" s="364"/>
      <c r="CZ1" s="364" t="s">
        <v>424</v>
      </c>
      <c r="DA1" s="364"/>
      <c r="DB1" s="364"/>
      <c r="DC1" s="364"/>
      <c r="DD1" s="364" t="s">
        <v>420</v>
      </c>
      <c r="DE1" s="364"/>
      <c r="DF1" s="364"/>
      <c r="DG1" s="364"/>
      <c r="DH1" s="364" t="s">
        <v>419</v>
      </c>
      <c r="DI1" s="364"/>
      <c r="DJ1" s="364"/>
      <c r="DK1" s="364"/>
      <c r="DL1" s="364" t="s">
        <v>418</v>
      </c>
      <c r="DM1" s="364"/>
      <c r="DN1" s="364"/>
      <c r="DO1" s="364"/>
      <c r="DP1" s="364" t="s">
        <v>417</v>
      </c>
      <c r="DQ1" s="364"/>
      <c r="DR1" s="364"/>
      <c r="DS1" s="364"/>
      <c r="DT1" s="364" t="s">
        <v>416</v>
      </c>
      <c r="DU1" s="364"/>
      <c r="DV1" s="364"/>
      <c r="DW1" s="364"/>
      <c r="DX1" s="364" t="s">
        <v>415</v>
      </c>
      <c r="DY1" s="364"/>
      <c r="DZ1" s="364"/>
      <c r="EA1" s="364"/>
      <c r="EB1" s="364" t="s">
        <v>414</v>
      </c>
      <c r="EC1" s="364"/>
      <c r="ED1" s="364"/>
      <c r="EE1" s="364"/>
      <c r="EF1" s="364" t="s">
        <v>413</v>
      </c>
      <c r="EG1" s="364"/>
      <c r="EH1" s="364"/>
      <c r="EI1" s="364"/>
      <c r="EJ1" s="364" t="s">
        <v>412</v>
      </c>
      <c r="EK1" s="364"/>
      <c r="EL1" s="364"/>
      <c r="EM1" s="364"/>
      <c r="EN1" s="364" t="s">
        <v>411</v>
      </c>
      <c r="EO1" s="364"/>
      <c r="EP1" s="364"/>
      <c r="EQ1" s="364"/>
      <c r="ER1" s="364" t="s">
        <v>410</v>
      </c>
      <c r="ES1" s="364"/>
      <c r="ET1" s="364"/>
      <c r="EU1" s="364"/>
      <c r="EV1" s="364"/>
      <c r="EW1" s="364"/>
      <c r="EX1" s="364"/>
      <c r="EY1" s="364" t="s">
        <v>409</v>
      </c>
      <c r="EZ1" s="364"/>
      <c r="FA1" s="364"/>
      <c r="FB1" s="364"/>
      <c r="FC1" s="364"/>
      <c r="FD1" s="364"/>
      <c r="FE1" s="364"/>
      <c r="FF1" s="364" t="s">
        <v>408</v>
      </c>
      <c r="FG1" s="364"/>
      <c r="FH1" s="364"/>
      <c r="FI1" s="364"/>
      <c r="FJ1" s="364"/>
      <c r="FK1" s="364"/>
      <c r="FL1" s="364"/>
      <c r="FM1" s="364" t="s">
        <v>407</v>
      </c>
      <c r="FN1" s="364"/>
      <c r="FO1" s="364"/>
      <c r="FP1" s="364"/>
      <c r="FQ1" s="364"/>
      <c r="FR1" s="364"/>
      <c r="FS1" s="364"/>
      <c r="FT1" s="364" t="s">
        <v>406</v>
      </c>
      <c r="FU1" s="364"/>
      <c r="FV1" s="364"/>
      <c r="FW1" s="364"/>
      <c r="FX1" s="364"/>
      <c r="FY1" s="364"/>
      <c r="FZ1" s="364"/>
      <c r="GA1" s="364" t="s">
        <v>405</v>
      </c>
      <c r="GB1" s="364"/>
      <c r="GC1" s="364"/>
      <c r="GD1" s="364"/>
      <c r="GE1" s="364" t="s">
        <v>404</v>
      </c>
      <c r="GF1" s="364"/>
      <c r="GG1" s="364"/>
      <c r="GH1" s="364"/>
      <c r="GI1" s="364" t="s">
        <v>403</v>
      </c>
      <c r="GJ1" s="364"/>
      <c r="GK1" s="364"/>
      <c r="GL1" s="364"/>
      <c r="GM1" s="364" t="s">
        <v>402</v>
      </c>
      <c r="GN1" s="364"/>
      <c r="GO1" s="364"/>
      <c r="GP1" s="364"/>
      <c r="GQ1" s="364" t="s">
        <v>401</v>
      </c>
      <c r="GR1" s="364"/>
      <c r="GS1" s="364"/>
      <c r="GT1" s="364"/>
      <c r="GU1" s="364" t="s">
        <v>400</v>
      </c>
      <c r="GV1" s="364"/>
      <c r="GW1" s="364"/>
      <c r="GX1" s="364"/>
      <c r="GY1" s="364" t="s">
        <v>399</v>
      </c>
      <c r="GZ1" s="364"/>
      <c r="HA1" s="364"/>
      <c r="HB1" s="364"/>
      <c r="HC1" s="364" t="s">
        <v>398</v>
      </c>
      <c r="HD1" s="364"/>
      <c r="HE1" s="364"/>
      <c r="HF1" s="364"/>
      <c r="HG1" s="364" t="s">
        <v>397</v>
      </c>
      <c r="HH1" s="364"/>
      <c r="HI1" s="364"/>
      <c r="HJ1" s="364"/>
      <c r="HK1" s="364" t="s">
        <v>396</v>
      </c>
      <c r="HL1" s="364"/>
      <c r="HM1" s="364"/>
      <c r="HN1" s="364"/>
      <c r="HO1" s="364" t="s">
        <v>395</v>
      </c>
      <c r="HP1" s="364"/>
      <c r="HQ1" s="364"/>
      <c r="HR1" s="364"/>
      <c r="HS1" s="364" t="s">
        <v>394</v>
      </c>
      <c r="HT1" s="364"/>
      <c r="HU1" s="364"/>
      <c r="HV1" s="364"/>
      <c r="HW1" s="364" t="s">
        <v>393</v>
      </c>
      <c r="HX1" s="364"/>
      <c r="HY1" s="364"/>
      <c r="HZ1" s="364"/>
      <c r="IA1" s="364" t="s">
        <v>392</v>
      </c>
      <c r="IB1" s="364"/>
      <c r="IC1" s="364"/>
      <c r="ID1" s="364"/>
      <c r="IE1" s="364" t="s">
        <v>391</v>
      </c>
      <c r="IF1" s="364"/>
      <c r="IG1" s="364"/>
      <c r="IH1" s="364"/>
      <c r="II1" s="364" t="s">
        <v>390</v>
      </c>
      <c r="IJ1" s="364"/>
      <c r="IK1" s="364"/>
      <c r="IL1" s="364"/>
      <c r="IM1" s="364" t="s">
        <v>389</v>
      </c>
      <c r="IN1" s="364"/>
      <c r="IO1" s="364"/>
      <c r="IP1" s="364"/>
      <c r="IQ1" s="364" t="s">
        <v>388</v>
      </c>
      <c r="IR1" s="364"/>
      <c r="IS1" s="364"/>
      <c r="IT1" s="364"/>
      <c r="IU1" s="364" t="s">
        <v>387</v>
      </c>
      <c r="IV1" s="364"/>
      <c r="IW1" s="364"/>
      <c r="IX1" s="364"/>
      <c r="IY1" s="364" t="s">
        <v>386</v>
      </c>
      <c r="IZ1" s="364"/>
      <c r="JA1" s="364"/>
      <c r="JB1" s="364"/>
      <c r="JC1" s="364" t="s">
        <v>385</v>
      </c>
      <c r="JD1" s="364"/>
      <c r="JE1" s="364"/>
      <c r="JF1" s="364"/>
      <c r="JG1" s="364" t="s">
        <v>384</v>
      </c>
      <c r="JH1" s="364"/>
      <c r="JI1" s="364"/>
      <c r="JJ1" s="364"/>
      <c r="JK1" s="364" t="s">
        <v>383</v>
      </c>
      <c r="JL1" s="364"/>
      <c r="JM1" s="364"/>
      <c r="JN1" s="364"/>
      <c r="JO1" s="364" t="s">
        <v>382</v>
      </c>
      <c r="JP1" s="364"/>
      <c r="JQ1" s="364"/>
      <c r="JR1" s="364"/>
      <c r="JS1" s="364" t="s">
        <v>377</v>
      </c>
      <c r="JT1" s="364"/>
      <c r="JU1" s="364"/>
      <c r="JV1" s="364"/>
      <c r="JW1" s="364"/>
      <c r="JX1" s="364"/>
      <c r="JY1" s="364"/>
      <c r="JZ1" s="364" t="s">
        <v>378</v>
      </c>
      <c r="KA1" s="364"/>
      <c r="KB1" s="364"/>
      <c r="KC1" s="364"/>
      <c r="KD1" s="364"/>
      <c r="KE1" s="364"/>
      <c r="KF1" s="364"/>
      <c r="KG1" s="364" t="s">
        <v>379</v>
      </c>
      <c r="KH1" s="364"/>
      <c r="KI1" s="364"/>
      <c r="KJ1" s="364"/>
      <c r="KK1" s="364"/>
      <c r="KL1" s="364"/>
      <c r="KM1" s="364"/>
      <c r="KN1" s="364" t="s">
        <v>380</v>
      </c>
      <c r="KO1" s="364"/>
      <c r="KP1" s="364"/>
      <c r="KQ1" s="364"/>
      <c r="KR1" s="364"/>
      <c r="KS1" s="364"/>
      <c r="KT1" s="364"/>
      <c r="KU1" s="364" t="s">
        <v>381</v>
      </c>
      <c r="KV1" s="364"/>
      <c r="KW1" s="364"/>
      <c r="KX1" s="364"/>
      <c r="KY1" s="364"/>
      <c r="KZ1" s="364"/>
      <c r="LA1" s="364"/>
    </row>
    <row r="2" spans="1:313" x14ac:dyDescent="0.2">
      <c r="A2" s="364"/>
      <c r="B2" s="364"/>
      <c r="C2" s="364"/>
      <c r="D2" s="364"/>
      <c r="E2" s="364"/>
      <c r="F2" s="2" t="s">
        <v>5</v>
      </c>
      <c r="G2" s="2" t="s">
        <v>6</v>
      </c>
      <c r="H2" s="2" t="s">
        <v>7</v>
      </c>
      <c r="I2" s="2" t="s">
        <v>8</v>
      </c>
      <c r="J2" s="2" t="s">
        <v>9</v>
      </c>
      <c r="K2" s="2" t="s">
        <v>10</v>
      </c>
      <c r="L2" s="2" t="s">
        <v>11</v>
      </c>
      <c r="M2" s="2" t="s">
        <v>12</v>
      </c>
      <c r="N2" s="2" t="s">
        <v>13</v>
      </c>
      <c r="O2" s="2" t="s">
        <v>14</v>
      </c>
      <c r="P2" s="2" t="s">
        <v>370</v>
      </c>
      <c r="Q2" s="2" t="s">
        <v>371</v>
      </c>
      <c r="R2" s="2" t="s">
        <v>372</v>
      </c>
      <c r="S2" s="2" t="s">
        <v>373</v>
      </c>
      <c r="T2" s="2" t="s">
        <v>370</v>
      </c>
      <c r="U2" s="2" t="s">
        <v>371</v>
      </c>
      <c r="V2" s="2" t="s">
        <v>372</v>
      </c>
      <c r="W2" s="2" t="s">
        <v>373</v>
      </c>
      <c r="X2" s="2" t="s">
        <v>370</v>
      </c>
      <c r="Y2" s="2" t="s">
        <v>371</v>
      </c>
      <c r="Z2" s="2" t="s">
        <v>372</v>
      </c>
      <c r="AA2" s="2" t="s">
        <v>373</v>
      </c>
      <c r="AB2" s="2" t="s">
        <v>370</v>
      </c>
      <c r="AC2" s="2" t="s">
        <v>371</v>
      </c>
      <c r="AD2" s="2" t="s">
        <v>372</v>
      </c>
      <c r="AE2" s="2" t="s">
        <v>373</v>
      </c>
      <c r="AF2" s="2" t="s">
        <v>370</v>
      </c>
      <c r="AG2" s="2" t="s">
        <v>371</v>
      </c>
      <c r="AH2" s="2" t="s">
        <v>372</v>
      </c>
      <c r="AI2" s="2" t="s">
        <v>373</v>
      </c>
      <c r="AJ2" s="2" t="s">
        <v>370</v>
      </c>
      <c r="AK2" s="2" t="s">
        <v>371</v>
      </c>
      <c r="AL2" s="2" t="s">
        <v>372</v>
      </c>
      <c r="AM2" s="2" t="s">
        <v>373</v>
      </c>
      <c r="AN2" s="2" t="s">
        <v>370</v>
      </c>
      <c r="AO2" s="2" t="s">
        <v>371</v>
      </c>
      <c r="AP2" s="2" t="s">
        <v>372</v>
      </c>
      <c r="AQ2" s="2" t="s">
        <v>373</v>
      </c>
      <c r="AR2" s="2" t="s">
        <v>370</v>
      </c>
      <c r="AS2" s="2" t="s">
        <v>371</v>
      </c>
      <c r="AT2" s="2" t="s">
        <v>372</v>
      </c>
      <c r="AU2" s="2" t="s">
        <v>373</v>
      </c>
      <c r="AV2" s="2" t="s">
        <v>370</v>
      </c>
      <c r="AW2" s="2" t="s">
        <v>371</v>
      </c>
      <c r="AX2" s="2" t="s">
        <v>372</v>
      </c>
      <c r="AY2" s="2" t="s">
        <v>373</v>
      </c>
      <c r="AZ2" s="2" t="s">
        <v>370</v>
      </c>
      <c r="BA2" s="2" t="s">
        <v>371</v>
      </c>
      <c r="BB2" s="2" t="s">
        <v>372</v>
      </c>
      <c r="BC2" s="2" t="s">
        <v>373</v>
      </c>
      <c r="BD2" s="2" t="s">
        <v>370</v>
      </c>
      <c r="BE2" s="2" t="s">
        <v>371</v>
      </c>
      <c r="BF2" s="2" t="s">
        <v>372</v>
      </c>
      <c r="BG2" s="2" t="s">
        <v>373</v>
      </c>
      <c r="BH2" s="2" t="s">
        <v>370</v>
      </c>
      <c r="BI2" s="2" t="s">
        <v>371</v>
      </c>
      <c r="BJ2" s="2" t="s">
        <v>372</v>
      </c>
      <c r="BK2" s="2" t="s">
        <v>373</v>
      </c>
      <c r="BL2" s="2" t="s">
        <v>370</v>
      </c>
      <c r="BM2" s="2" t="s">
        <v>371</v>
      </c>
      <c r="BN2" s="2" t="s">
        <v>372</v>
      </c>
      <c r="BO2" s="2" t="s">
        <v>373</v>
      </c>
      <c r="BP2" s="2" t="s">
        <v>370</v>
      </c>
      <c r="BQ2" s="2" t="s">
        <v>371</v>
      </c>
      <c r="BR2" s="2" t="s">
        <v>372</v>
      </c>
      <c r="BS2" s="2" t="s">
        <v>373</v>
      </c>
      <c r="BT2" s="2" t="s">
        <v>370</v>
      </c>
      <c r="BU2" s="2" t="s">
        <v>371</v>
      </c>
      <c r="BV2" s="2" t="s">
        <v>372</v>
      </c>
      <c r="BW2" s="2" t="s">
        <v>373</v>
      </c>
      <c r="BX2" s="2" t="s">
        <v>370</v>
      </c>
      <c r="BY2" s="2" t="s">
        <v>371</v>
      </c>
      <c r="BZ2" s="2" t="s">
        <v>372</v>
      </c>
      <c r="CA2" s="2" t="s">
        <v>373</v>
      </c>
      <c r="CB2" s="2" t="s">
        <v>370</v>
      </c>
      <c r="CC2" s="2" t="s">
        <v>371</v>
      </c>
      <c r="CD2" s="2" t="s">
        <v>372</v>
      </c>
      <c r="CE2" s="2" t="s">
        <v>373</v>
      </c>
      <c r="CF2" s="2" t="s">
        <v>370</v>
      </c>
      <c r="CG2" s="2" t="s">
        <v>371</v>
      </c>
      <c r="CH2" s="2" t="s">
        <v>372</v>
      </c>
      <c r="CI2" s="2" t="s">
        <v>373</v>
      </c>
      <c r="CJ2" s="2" t="s">
        <v>370</v>
      </c>
      <c r="CK2" s="2" t="s">
        <v>371</v>
      </c>
      <c r="CL2" s="2" t="s">
        <v>372</v>
      </c>
      <c r="CM2" s="2" t="s">
        <v>373</v>
      </c>
      <c r="CN2" s="2" t="s">
        <v>370</v>
      </c>
      <c r="CO2" s="2" t="s">
        <v>371</v>
      </c>
      <c r="CP2" s="2" t="s">
        <v>372</v>
      </c>
      <c r="CQ2" s="2" t="s">
        <v>373</v>
      </c>
      <c r="CR2" s="2" t="s">
        <v>370</v>
      </c>
      <c r="CS2" s="2" t="s">
        <v>371</v>
      </c>
      <c r="CT2" s="2" t="s">
        <v>372</v>
      </c>
      <c r="CU2" s="2" t="s">
        <v>373</v>
      </c>
      <c r="CV2" s="2" t="s">
        <v>370</v>
      </c>
      <c r="CW2" s="2" t="s">
        <v>371</v>
      </c>
      <c r="CX2" s="2" t="s">
        <v>372</v>
      </c>
      <c r="CY2" s="2" t="s">
        <v>373</v>
      </c>
      <c r="CZ2" s="2" t="s">
        <v>370</v>
      </c>
      <c r="DA2" s="2" t="s">
        <v>371</v>
      </c>
      <c r="DB2" s="2" t="s">
        <v>372</v>
      </c>
      <c r="DC2" s="2" t="s">
        <v>373</v>
      </c>
      <c r="DD2" s="2" t="s">
        <v>370</v>
      </c>
      <c r="DE2" s="2" t="s">
        <v>371</v>
      </c>
      <c r="DF2" s="2" t="s">
        <v>372</v>
      </c>
      <c r="DG2" s="2" t="s">
        <v>373</v>
      </c>
      <c r="DH2" s="2" t="s">
        <v>370</v>
      </c>
      <c r="DI2" s="2" t="s">
        <v>371</v>
      </c>
      <c r="DJ2" s="2" t="s">
        <v>372</v>
      </c>
      <c r="DK2" s="2" t="s">
        <v>373</v>
      </c>
      <c r="DL2" s="2" t="s">
        <v>370</v>
      </c>
      <c r="DM2" s="2" t="s">
        <v>371</v>
      </c>
      <c r="DN2" s="2" t="s">
        <v>372</v>
      </c>
      <c r="DO2" s="2" t="s">
        <v>373</v>
      </c>
      <c r="DP2" s="2" t="s">
        <v>370</v>
      </c>
      <c r="DQ2" s="2" t="s">
        <v>371</v>
      </c>
      <c r="DR2" s="2" t="s">
        <v>372</v>
      </c>
      <c r="DS2" s="2" t="s">
        <v>373</v>
      </c>
      <c r="DT2" s="2" t="s">
        <v>370</v>
      </c>
      <c r="DU2" s="2" t="s">
        <v>371</v>
      </c>
      <c r="DV2" s="2" t="s">
        <v>372</v>
      </c>
      <c r="DW2" s="2" t="s">
        <v>373</v>
      </c>
      <c r="DX2" s="2" t="s">
        <v>370</v>
      </c>
      <c r="DY2" s="2" t="s">
        <v>371</v>
      </c>
      <c r="DZ2" s="2" t="s">
        <v>372</v>
      </c>
      <c r="EA2" s="2" t="s">
        <v>373</v>
      </c>
      <c r="EB2" s="2" t="s">
        <v>370</v>
      </c>
      <c r="EC2" s="2" t="s">
        <v>371</v>
      </c>
      <c r="ED2" s="2" t="s">
        <v>372</v>
      </c>
      <c r="EE2" s="2" t="s">
        <v>373</v>
      </c>
      <c r="EF2" s="2" t="s">
        <v>370</v>
      </c>
      <c r="EG2" s="2" t="s">
        <v>371</v>
      </c>
      <c r="EH2" s="2" t="s">
        <v>372</v>
      </c>
      <c r="EI2" s="2" t="s">
        <v>373</v>
      </c>
      <c r="EJ2" s="2" t="s">
        <v>370</v>
      </c>
      <c r="EK2" s="2" t="s">
        <v>371</v>
      </c>
      <c r="EL2" s="2" t="s">
        <v>372</v>
      </c>
      <c r="EM2" s="2" t="s">
        <v>373</v>
      </c>
      <c r="EN2" s="2" t="s">
        <v>370</v>
      </c>
      <c r="EO2" s="2" t="s">
        <v>371</v>
      </c>
      <c r="EP2" s="2" t="s">
        <v>372</v>
      </c>
      <c r="EQ2" s="2" t="s">
        <v>373</v>
      </c>
      <c r="ER2" s="2" t="s">
        <v>374</v>
      </c>
      <c r="ES2" s="2" t="s">
        <v>375</v>
      </c>
      <c r="ET2" s="2" t="s">
        <v>376</v>
      </c>
      <c r="EU2" s="2" t="s">
        <v>370</v>
      </c>
      <c r="EV2" s="2" t="s">
        <v>371</v>
      </c>
      <c r="EW2" s="2" t="s">
        <v>372</v>
      </c>
      <c r="EX2" s="2" t="s">
        <v>373</v>
      </c>
      <c r="EY2" s="2" t="s">
        <v>374</v>
      </c>
      <c r="EZ2" s="2" t="s">
        <v>375</v>
      </c>
      <c r="FA2" s="2" t="s">
        <v>376</v>
      </c>
      <c r="FB2" s="2" t="s">
        <v>370</v>
      </c>
      <c r="FC2" s="2" t="s">
        <v>371</v>
      </c>
      <c r="FD2" s="2" t="s">
        <v>372</v>
      </c>
      <c r="FE2" s="2" t="s">
        <v>373</v>
      </c>
      <c r="FF2" s="2" t="s">
        <v>374</v>
      </c>
      <c r="FG2" s="2" t="s">
        <v>375</v>
      </c>
      <c r="FH2" s="2" t="s">
        <v>376</v>
      </c>
      <c r="FI2" s="2" t="s">
        <v>370</v>
      </c>
      <c r="FJ2" s="2" t="s">
        <v>371</v>
      </c>
      <c r="FK2" s="2" t="s">
        <v>372</v>
      </c>
      <c r="FL2" s="2" t="s">
        <v>373</v>
      </c>
      <c r="FM2" s="2" t="s">
        <v>374</v>
      </c>
      <c r="FN2" s="2" t="s">
        <v>375</v>
      </c>
      <c r="FO2" s="2" t="s">
        <v>376</v>
      </c>
      <c r="FP2" s="2" t="s">
        <v>370</v>
      </c>
      <c r="FQ2" s="2" t="s">
        <v>371</v>
      </c>
      <c r="FR2" s="2" t="s">
        <v>372</v>
      </c>
      <c r="FS2" s="2" t="s">
        <v>373</v>
      </c>
      <c r="FT2" s="2" t="s">
        <v>374</v>
      </c>
      <c r="FU2" s="2" t="s">
        <v>375</v>
      </c>
      <c r="FV2" s="2" t="s">
        <v>376</v>
      </c>
      <c r="FW2" s="2" t="s">
        <v>370</v>
      </c>
      <c r="FX2" s="2" t="s">
        <v>371</v>
      </c>
      <c r="FY2" s="2" t="s">
        <v>372</v>
      </c>
      <c r="FZ2" s="2" t="s">
        <v>373</v>
      </c>
      <c r="GA2" s="2" t="s">
        <v>370</v>
      </c>
      <c r="GB2" s="2" t="s">
        <v>371</v>
      </c>
      <c r="GC2" s="2" t="s">
        <v>372</v>
      </c>
      <c r="GD2" s="2" t="s">
        <v>373</v>
      </c>
      <c r="GE2" s="2" t="s">
        <v>370</v>
      </c>
      <c r="GF2" s="2" t="s">
        <v>371</v>
      </c>
      <c r="GG2" s="2" t="s">
        <v>372</v>
      </c>
      <c r="GH2" s="2" t="s">
        <v>373</v>
      </c>
      <c r="GI2" s="2" t="s">
        <v>370</v>
      </c>
      <c r="GJ2" s="2" t="s">
        <v>371</v>
      </c>
      <c r="GK2" s="2" t="s">
        <v>372</v>
      </c>
      <c r="GL2" s="2" t="s">
        <v>373</v>
      </c>
      <c r="GM2" s="2" t="s">
        <v>370</v>
      </c>
      <c r="GN2" s="2" t="s">
        <v>371</v>
      </c>
      <c r="GO2" s="2" t="s">
        <v>372</v>
      </c>
      <c r="GP2" s="2" t="s">
        <v>373</v>
      </c>
      <c r="GQ2" s="2" t="s">
        <v>370</v>
      </c>
      <c r="GR2" s="2" t="s">
        <v>371</v>
      </c>
      <c r="GS2" s="2" t="s">
        <v>372</v>
      </c>
      <c r="GT2" s="2" t="s">
        <v>373</v>
      </c>
      <c r="GU2" s="2" t="s">
        <v>370</v>
      </c>
      <c r="GV2" s="2" t="s">
        <v>371</v>
      </c>
      <c r="GW2" s="2" t="s">
        <v>372</v>
      </c>
      <c r="GX2" s="2" t="s">
        <v>373</v>
      </c>
      <c r="GY2" s="2" t="s">
        <v>370</v>
      </c>
      <c r="GZ2" s="2" t="s">
        <v>371</v>
      </c>
      <c r="HA2" s="2" t="s">
        <v>372</v>
      </c>
      <c r="HB2" s="2" t="s">
        <v>373</v>
      </c>
      <c r="HC2" s="2" t="s">
        <v>370</v>
      </c>
      <c r="HD2" s="2" t="s">
        <v>371</v>
      </c>
      <c r="HE2" s="2" t="s">
        <v>372</v>
      </c>
      <c r="HF2" s="2" t="s">
        <v>373</v>
      </c>
      <c r="HG2" s="2" t="s">
        <v>370</v>
      </c>
      <c r="HH2" s="2" t="s">
        <v>371</v>
      </c>
      <c r="HI2" s="2" t="s">
        <v>372</v>
      </c>
      <c r="HJ2" s="2" t="s">
        <v>373</v>
      </c>
      <c r="HK2" s="2" t="s">
        <v>370</v>
      </c>
      <c r="HL2" s="2" t="s">
        <v>371</v>
      </c>
      <c r="HM2" s="2" t="s">
        <v>372</v>
      </c>
      <c r="HN2" s="2" t="s">
        <v>373</v>
      </c>
      <c r="HO2" s="2" t="s">
        <v>370</v>
      </c>
      <c r="HP2" s="2" t="s">
        <v>371</v>
      </c>
      <c r="HQ2" s="2" t="s">
        <v>372</v>
      </c>
      <c r="HR2" s="2" t="s">
        <v>373</v>
      </c>
      <c r="HS2" s="2" t="s">
        <v>370</v>
      </c>
      <c r="HT2" s="2" t="s">
        <v>371</v>
      </c>
      <c r="HU2" s="2" t="s">
        <v>372</v>
      </c>
      <c r="HV2" s="2" t="s">
        <v>373</v>
      </c>
      <c r="HW2" s="2" t="s">
        <v>370</v>
      </c>
      <c r="HX2" s="2" t="s">
        <v>371</v>
      </c>
      <c r="HY2" s="2" t="s">
        <v>372</v>
      </c>
      <c r="HZ2" s="2" t="s">
        <v>373</v>
      </c>
      <c r="IA2" s="2" t="s">
        <v>370</v>
      </c>
      <c r="IB2" s="2" t="s">
        <v>371</v>
      </c>
      <c r="IC2" s="2" t="s">
        <v>372</v>
      </c>
      <c r="ID2" s="2" t="s">
        <v>373</v>
      </c>
      <c r="IE2" s="2" t="s">
        <v>370</v>
      </c>
      <c r="IF2" s="2" t="s">
        <v>371</v>
      </c>
      <c r="IG2" s="2" t="s">
        <v>372</v>
      </c>
      <c r="IH2" s="2" t="s">
        <v>373</v>
      </c>
      <c r="II2" s="2" t="s">
        <v>370</v>
      </c>
      <c r="IJ2" s="2" t="s">
        <v>371</v>
      </c>
      <c r="IK2" s="2" t="s">
        <v>372</v>
      </c>
      <c r="IL2" s="2" t="s">
        <v>373</v>
      </c>
      <c r="IM2" s="2" t="s">
        <v>370</v>
      </c>
      <c r="IN2" s="2" t="s">
        <v>371</v>
      </c>
      <c r="IO2" s="2" t="s">
        <v>372</v>
      </c>
      <c r="IP2" s="2" t="s">
        <v>373</v>
      </c>
      <c r="IQ2" s="2" t="s">
        <v>370</v>
      </c>
      <c r="IR2" s="2" t="s">
        <v>371</v>
      </c>
      <c r="IS2" s="2" t="s">
        <v>372</v>
      </c>
      <c r="IT2" s="2" t="s">
        <v>373</v>
      </c>
      <c r="IU2" s="2" t="s">
        <v>370</v>
      </c>
      <c r="IV2" s="2" t="s">
        <v>371</v>
      </c>
      <c r="IW2" s="2" t="s">
        <v>372</v>
      </c>
      <c r="IX2" s="2" t="s">
        <v>373</v>
      </c>
      <c r="IY2" s="2" t="s">
        <v>370</v>
      </c>
      <c r="IZ2" s="2" t="s">
        <v>371</v>
      </c>
      <c r="JA2" s="2" t="s">
        <v>372</v>
      </c>
      <c r="JB2" s="2" t="s">
        <v>373</v>
      </c>
      <c r="JC2" s="2" t="s">
        <v>370</v>
      </c>
      <c r="JD2" s="2" t="s">
        <v>371</v>
      </c>
      <c r="JE2" s="2" t="s">
        <v>372</v>
      </c>
      <c r="JF2" s="2" t="s">
        <v>373</v>
      </c>
      <c r="JG2" s="2" t="s">
        <v>370</v>
      </c>
      <c r="JH2" s="2" t="s">
        <v>371</v>
      </c>
      <c r="JI2" s="2" t="s">
        <v>372</v>
      </c>
      <c r="JJ2" s="2" t="s">
        <v>373</v>
      </c>
      <c r="JK2" s="2" t="s">
        <v>370</v>
      </c>
      <c r="JL2" s="2" t="s">
        <v>371</v>
      </c>
      <c r="JM2" s="2" t="s">
        <v>372</v>
      </c>
      <c r="JN2" s="2" t="s">
        <v>373</v>
      </c>
      <c r="JO2" s="2" t="s">
        <v>370</v>
      </c>
      <c r="JP2" s="2" t="s">
        <v>371</v>
      </c>
      <c r="JQ2" s="2" t="s">
        <v>372</v>
      </c>
      <c r="JR2" s="2" t="s">
        <v>373</v>
      </c>
      <c r="JS2" s="2" t="s">
        <v>374</v>
      </c>
      <c r="JT2" s="2" t="s">
        <v>375</v>
      </c>
      <c r="JU2" s="2" t="s">
        <v>376</v>
      </c>
      <c r="JV2" s="2" t="s">
        <v>370</v>
      </c>
      <c r="JW2" s="2" t="s">
        <v>371</v>
      </c>
      <c r="JX2" s="2" t="s">
        <v>372</v>
      </c>
      <c r="JY2" s="2" t="s">
        <v>373</v>
      </c>
      <c r="JZ2" s="2" t="s">
        <v>374</v>
      </c>
      <c r="KA2" s="2" t="s">
        <v>375</v>
      </c>
      <c r="KB2" s="2" t="s">
        <v>376</v>
      </c>
      <c r="KC2" s="2" t="s">
        <v>370</v>
      </c>
      <c r="KD2" s="2" t="s">
        <v>371</v>
      </c>
      <c r="KE2" s="2" t="s">
        <v>372</v>
      </c>
      <c r="KF2" s="2" t="s">
        <v>373</v>
      </c>
      <c r="KG2" s="2" t="s">
        <v>374</v>
      </c>
      <c r="KH2" s="2" t="s">
        <v>375</v>
      </c>
      <c r="KI2" s="2" t="s">
        <v>376</v>
      </c>
      <c r="KJ2" s="2" t="s">
        <v>370</v>
      </c>
      <c r="KK2" s="2" t="s">
        <v>371</v>
      </c>
      <c r="KL2" s="2" t="s">
        <v>372</v>
      </c>
      <c r="KM2" s="2" t="s">
        <v>373</v>
      </c>
      <c r="KN2" s="2" t="s">
        <v>374</v>
      </c>
      <c r="KO2" s="2" t="s">
        <v>375</v>
      </c>
      <c r="KP2" s="2" t="s">
        <v>376</v>
      </c>
      <c r="KQ2" s="2" t="s">
        <v>370</v>
      </c>
      <c r="KR2" s="2" t="s">
        <v>371</v>
      </c>
      <c r="KS2" s="2" t="s">
        <v>372</v>
      </c>
      <c r="KT2" s="2" t="s">
        <v>373</v>
      </c>
      <c r="KU2" s="2" t="s">
        <v>374</v>
      </c>
      <c r="KV2" s="2" t="s">
        <v>375</v>
      </c>
      <c r="KW2" s="2" t="s">
        <v>376</v>
      </c>
      <c r="KX2" s="2" t="s">
        <v>370</v>
      </c>
      <c r="KY2" s="2" t="s">
        <v>371</v>
      </c>
      <c r="KZ2" s="2" t="s">
        <v>372</v>
      </c>
      <c r="LA2" s="2" t="s">
        <v>373</v>
      </c>
    </row>
    <row r="3" spans="1:313" x14ac:dyDescent="0.2">
      <c r="A3" s="80" t="e">
        <f>#REF!</f>
        <v>#REF!</v>
      </c>
      <c r="B3" s="78" t="e">
        <f>#REF!</f>
        <v>#REF!</v>
      </c>
      <c r="C3" s="78" t="e">
        <f>#REF!</f>
        <v>#REF!</v>
      </c>
      <c r="D3" s="78" t="e">
        <f>#REF!</f>
        <v>#REF!</v>
      </c>
      <c r="E3" s="78" t="e">
        <f>#REF!</f>
        <v>#REF!</v>
      </c>
      <c r="F3" s="78" t="e">
        <f>#REF!</f>
        <v>#REF!</v>
      </c>
      <c r="G3" s="78" t="e">
        <f>#REF!</f>
        <v>#REF!</v>
      </c>
      <c r="H3" s="78" t="e">
        <f>#REF!</f>
        <v>#REF!</v>
      </c>
      <c r="I3" s="78" t="e">
        <f>#REF!</f>
        <v>#REF!</v>
      </c>
      <c r="J3" s="78" t="e">
        <f>#REF!</f>
        <v>#REF!</v>
      </c>
      <c r="K3" s="78" t="e">
        <f>#REF!</f>
        <v>#REF!</v>
      </c>
      <c r="L3" s="78" t="e">
        <f>#REF!</f>
        <v>#REF!</v>
      </c>
      <c r="M3" s="78" t="e">
        <f>#REF!</f>
        <v>#REF!</v>
      </c>
      <c r="N3" s="78" t="e">
        <f>#REF!</f>
        <v>#REF!</v>
      </c>
      <c r="O3" s="78" t="e">
        <f>#REF!</f>
        <v>#REF!</v>
      </c>
      <c r="P3" s="81" t="e">
        <f>#REF!</f>
        <v>#REF!</v>
      </c>
      <c r="Q3" s="81" t="e">
        <f>#REF!</f>
        <v>#REF!</v>
      </c>
      <c r="R3" s="81" t="e">
        <f>#REF!</f>
        <v>#REF!</v>
      </c>
      <c r="S3" s="81" t="e">
        <f>#REF!</f>
        <v>#REF!</v>
      </c>
      <c r="T3" s="81" t="e">
        <f>#REF!</f>
        <v>#REF!</v>
      </c>
      <c r="U3" s="81" t="e">
        <f>#REF!</f>
        <v>#REF!</v>
      </c>
      <c r="V3" s="81" t="e">
        <f>#REF!</f>
        <v>#REF!</v>
      </c>
      <c r="W3" s="81" t="e">
        <f>#REF!</f>
        <v>#REF!</v>
      </c>
      <c r="X3" s="81" t="e">
        <f>#REF!</f>
        <v>#REF!</v>
      </c>
      <c r="Y3" s="81" t="e">
        <f>#REF!</f>
        <v>#REF!</v>
      </c>
      <c r="Z3" s="81" t="e">
        <f>#REF!</f>
        <v>#REF!</v>
      </c>
      <c r="AA3" s="81" t="e">
        <f>#REF!</f>
        <v>#REF!</v>
      </c>
      <c r="AB3" s="81" t="e">
        <f>#REF!</f>
        <v>#REF!</v>
      </c>
      <c r="AC3" s="81" t="e">
        <f>#REF!</f>
        <v>#REF!</v>
      </c>
      <c r="AD3" s="81" t="e">
        <f>#REF!</f>
        <v>#REF!</v>
      </c>
      <c r="AE3" s="81" t="e">
        <f>#REF!</f>
        <v>#REF!</v>
      </c>
      <c r="AF3" s="81" t="e">
        <f>#REF!</f>
        <v>#REF!</v>
      </c>
      <c r="AG3" s="81" t="e">
        <f>#REF!</f>
        <v>#REF!</v>
      </c>
      <c r="AH3" s="81" t="e">
        <f>#REF!</f>
        <v>#REF!</v>
      </c>
      <c r="AI3" s="81" t="e">
        <f>#REF!</f>
        <v>#REF!</v>
      </c>
      <c r="AJ3" s="81" t="e">
        <f>#REF!</f>
        <v>#REF!</v>
      </c>
      <c r="AK3" s="81" t="e">
        <f>#REF!</f>
        <v>#REF!</v>
      </c>
      <c r="AL3" s="81" t="e">
        <f>#REF!</f>
        <v>#REF!</v>
      </c>
      <c r="AM3" s="81" t="e">
        <f>#REF!</f>
        <v>#REF!</v>
      </c>
      <c r="AN3" s="81" t="e">
        <f>#REF!</f>
        <v>#REF!</v>
      </c>
      <c r="AO3" s="81" t="e">
        <f>#REF!</f>
        <v>#REF!</v>
      </c>
      <c r="AP3" s="81" t="e">
        <f>#REF!</f>
        <v>#REF!</v>
      </c>
      <c r="AQ3" s="81" t="e">
        <f>#REF!</f>
        <v>#REF!</v>
      </c>
      <c r="AR3" s="81" t="e">
        <f>#REF!</f>
        <v>#REF!</v>
      </c>
      <c r="AS3" s="81" t="e">
        <f>#REF!</f>
        <v>#REF!</v>
      </c>
      <c r="AT3" s="81" t="e">
        <f>#REF!</f>
        <v>#REF!</v>
      </c>
      <c r="AU3" s="81" t="e">
        <f>#REF!</f>
        <v>#REF!</v>
      </c>
      <c r="AV3" s="81" t="e">
        <f>#REF!</f>
        <v>#REF!</v>
      </c>
      <c r="AW3" s="81" t="e">
        <f>#REF!</f>
        <v>#REF!</v>
      </c>
      <c r="AX3" s="81" t="e">
        <f>#REF!</f>
        <v>#REF!</v>
      </c>
      <c r="AY3" s="81" t="e">
        <f>#REF!</f>
        <v>#REF!</v>
      </c>
      <c r="AZ3" s="81" t="e">
        <f>#REF!</f>
        <v>#REF!</v>
      </c>
      <c r="BA3" s="81" t="e">
        <f>#REF!</f>
        <v>#REF!</v>
      </c>
      <c r="BB3" s="81" t="e">
        <f>#REF!</f>
        <v>#REF!</v>
      </c>
      <c r="BC3" s="81" t="e">
        <f>#REF!</f>
        <v>#REF!</v>
      </c>
      <c r="BD3" s="81" t="e">
        <f>#REF!</f>
        <v>#REF!</v>
      </c>
      <c r="BE3" s="81" t="e">
        <f>#REF!</f>
        <v>#REF!</v>
      </c>
      <c r="BF3" s="81" t="e">
        <f>#REF!</f>
        <v>#REF!</v>
      </c>
      <c r="BG3" s="81" t="e">
        <f>#REF!</f>
        <v>#REF!</v>
      </c>
      <c r="BH3" s="81" t="e">
        <f>#REF!</f>
        <v>#REF!</v>
      </c>
      <c r="BI3" s="81" t="e">
        <f>#REF!</f>
        <v>#REF!</v>
      </c>
      <c r="BJ3" s="81" t="e">
        <f>#REF!</f>
        <v>#REF!</v>
      </c>
      <c r="BK3" s="81" t="e">
        <f>#REF!</f>
        <v>#REF!</v>
      </c>
      <c r="BL3" s="81" t="e">
        <f>#REF!</f>
        <v>#REF!</v>
      </c>
      <c r="BM3" s="81" t="e">
        <f>#REF!</f>
        <v>#REF!</v>
      </c>
      <c r="BN3" s="81" t="e">
        <f>#REF!</f>
        <v>#REF!</v>
      </c>
      <c r="BO3" s="81" t="e">
        <f>#REF!</f>
        <v>#REF!</v>
      </c>
      <c r="BP3" s="81" t="e">
        <f>#REF!</f>
        <v>#REF!</v>
      </c>
      <c r="BQ3" s="81" t="e">
        <f>#REF!</f>
        <v>#REF!</v>
      </c>
      <c r="BR3" s="81" t="e">
        <f>#REF!</f>
        <v>#REF!</v>
      </c>
      <c r="BS3" s="81" t="e">
        <f>#REF!</f>
        <v>#REF!</v>
      </c>
      <c r="BT3" s="81" t="e">
        <f>#REF!</f>
        <v>#REF!</v>
      </c>
      <c r="BU3" s="81" t="e">
        <f>#REF!</f>
        <v>#REF!</v>
      </c>
      <c r="BV3" s="81" t="e">
        <f>#REF!</f>
        <v>#REF!</v>
      </c>
      <c r="BW3" s="81" t="e">
        <f>#REF!</f>
        <v>#REF!</v>
      </c>
      <c r="BX3" s="81" t="e">
        <f>#REF!</f>
        <v>#REF!</v>
      </c>
      <c r="BY3" s="81" t="e">
        <f>#REF!</f>
        <v>#REF!</v>
      </c>
      <c r="BZ3" s="81" t="e">
        <f>#REF!</f>
        <v>#REF!</v>
      </c>
      <c r="CA3" s="81" t="e">
        <f>#REF!</f>
        <v>#REF!</v>
      </c>
      <c r="CB3" s="81" t="e">
        <f>#REF!</f>
        <v>#REF!</v>
      </c>
      <c r="CC3" s="81" t="e">
        <f>#REF!</f>
        <v>#REF!</v>
      </c>
      <c r="CD3" s="81" t="e">
        <f>#REF!</f>
        <v>#REF!</v>
      </c>
      <c r="CE3" s="81" t="e">
        <f>#REF!</f>
        <v>#REF!</v>
      </c>
      <c r="CF3" s="81" t="e">
        <f>#REF!</f>
        <v>#REF!</v>
      </c>
      <c r="CG3" s="81" t="e">
        <f>#REF!</f>
        <v>#REF!</v>
      </c>
      <c r="CH3" s="81" t="e">
        <f>#REF!</f>
        <v>#REF!</v>
      </c>
      <c r="CI3" s="81" t="e">
        <f>#REF!</f>
        <v>#REF!</v>
      </c>
      <c r="CJ3" s="81" t="e">
        <f>#REF!</f>
        <v>#REF!</v>
      </c>
      <c r="CK3" s="81" t="e">
        <f>#REF!</f>
        <v>#REF!</v>
      </c>
      <c r="CL3" s="81" t="e">
        <f>#REF!</f>
        <v>#REF!</v>
      </c>
      <c r="CM3" s="81" t="e">
        <f>#REF!</f>
        <v>#REF!</v>
      </c>
      <c r="CN3" s="81" t="e">
        <f>#REF!</f>
        <v>#REF!</v>
      </c>
      <c r="CO3" s="81" t="e">
        <f>#REF!</f>
        <v>#REF!</v>
      </c>
      <c r="CP3" s="81" t="e">
        <f>#REF!</f>
        <v>#REF!</v>
      </c>
      <c r="CQ3" s="81" t="e">
        <f>#REF!</f>
        <v>#REF!</v>
      </c>
      <c r="CR3" s="81" t="e">
        <f>#REF!</f>
        <v>#REF!</v>
      </c>
      <c r="CS3" s="81" t="e">
        <f>#REF!</f>
        <v>#REF!</v>
      </c>
      <c r="CT3" s="81" t="e">
        <f>#REF!</f>
        <v>#REF!</v>
      </c>
      <c r="CU3" s="81" t="e">
        <f>#REF!</f>
        <v>#REF!</v>
      </c>
      <c r="CV3" s="81" t="e">
        <f>#REF!</f>
        <v>#REF!</v>
      </c>
      <c r="CW3" s="81" t="e">
        <f>#REF!</f>
        <v>#REF!</v>
      </c>
      <c r="CX3" s="81" t="e">
        <f>#REF!</f>
        <v>#REF!</v>
      </c>
      <c r="CY3" s="81" t="e">
        <f>#REF!</f>
        <v>#REF!</v>
      </c>
      <c r="CZ3" s="81" t="e">
        <f>#REF!</f>
        <v>#REF!</v>
      </c>
      <c r="DA3" s="81" t="e">
        <f>#REF!</f>
        <v>#REF!</v>
      </c>
      <c r="DB3" s="81" t="e">
        <f>#REF!</f>
        <v>#REF!</v>
      </c>
      <c r="DC3" s="81" t="e">
        <f>#REF!</f>
        <v>#REF!</v>
      </c>
      <c r="DD3" s="81" t="e">
        <f>#REF!</f>
        <v>#REF!</v>
      </c>
      <c r="DE3" s="81" t="e">
        <f>#REF!</f>
        <v>#REF!</v>
      </c>
      <c r="DF3" s="81" t="e">
        <f>#REF!</f>
        <v>#REF!</v>
      </c>
      <c r="DG3" s="81" t="e">
        <f>#REF!</f>
        <v>#REF!</v>
      </c>
      <c r="DH3" s="81" t="e">
        <f>#REF!</f>
        <v>#REF!</v>
      </c>
      <c r="DI3" s="81" t="e">
        <f>#REF!</f>
        <v>#REF!</v>
      </c>
      <c r="DJ3" s="81" t="e">
        <f>#REF!</f>
        <v>#REF!</v>
      </c>
      <c r="DK3" s="81" t="e">
        <f>#REF!</f>
        <v>#REF!</v>
      </c>
      <c r="DL3" s="81" t="e">
        <f>#REF!</f>
        <v>#REF!</v>
      </c>
      <c r="DM3" s="81" t="e">
        <f>#REF!</f>
        <v>#REF!</v>
      </c>
      <c r="DN3" s="81" t="e">
        <f>#REF!</f>
        <v>#REF!</v>
      </c>
      <c r="DO3" s="81" t="e">
        <f>#REF!</f>
        <v>#REF!</v>
      </c>
      <c r="DP3" s="81" t="e">
        <f>#REF!</f>
        <v>#REF!</v>
      </c>
      <c r="DQ3" s="81" t="e">
        <f>#REF!</f>
        <v>#REF!</v>
      </c>
      <c r="DR3" s="81" t="e">
        <f>#REF!</f>
        <v>#REF!</v>
      </c>
      <c r="DS3" s="81" t="e">
        <f>#REF!</f>
        <v>#REF!</v>
      </c>
      <c r="DT3" s="81" t="e">
        <f>#REF!</f>
        <v>#REF!</v>
      </c>
      <c r="DU3" s="81" t="e">
        <f>#REF!</f>
        <v>#REF!</v>
      </c>
      <c r="DV3" s="81" t="e">
        <f>#REF!</f>
        <v>#REF!</v>
      </c>
      <c r="DW3" s="81" t="e">
        <f>#REF!</f>
        <v>#REF!</v>
      </c>
      <c r="DX3" s="81" t="e">
        <f>#REF!</f>
        <v>#REF!</v>
      </c>
      <c r="DY3" s="81" t="e">
        <f>#REF!</f>
        <v>#REF!</v>
      </c>
      <c r="DZ3" s="81" t="e">
        <f>#REF!</f>
        <v>#REF!</v>
      </c>
      <c r="EA3" s="81" t="e">
        <f>#REF!</f>
        <v>#REF!</v>
      </c>
      <c r="EB3" s="81" t="e">
        <f>#REF!</f>
        <v>#REF!</v>
      </c>
      <c r="EC3" s="81" t="e">
        <f>#REF!</f>
        <v>#REF!</v>
      </c>
      <c r="ED3" s="81" t="e">
        <f>#REF!</f>
        <v>#REF!</v>
      </c>
      <c r="EE3" s="81" t="e">
        <f>#REF!</f>
        <v>#REF!</v>
      </c>
      <c r="EF3" s="81" t="e">
        <f>#REF!</f>
        <v>#REF!</v>
      </c>
      <c r="EG3" s="81" t="e">
        <f>#REF!</f>
        <v>#REF!</v>
      </c>
      <c r="EH3" s="81" t="e">
        <f>#REF!</f>
        <v>#REF!</v>
      </c>
      <c r="EI3" s="81" t="e">
        <f>#REF!</f>
        <v>#REF!</v>
      </c>
      <c r="EJ3" s="81" t="e">
        <f>#REF!</f>
        <v>#REF!</v>
      </c>
      <c r="EK3" s="81" t="e">
        <f>#REF!</f>
        <v>#REF!</v>
      </c>
      <c r="EL3" s="81" t="e">
        <f>#REF!</f>
        <v>#REF!</v>
      </c>
      <c r="EM3" s="81" t="e">
        <f>#REF!</f>
        <v>#REF!</v>
      </c>
      <c r="EN3" s="81" t="e">
        <f>#REF!</f>
        <v>#REF!</v>
      </c>
      <c r="EO3" s="81" t="e">
        <f>#REF!</f>
        <v>#REF!</v>
      </c>
      <c r="EP3" s="81" t="e">
        <f>#REF!</f>
        <v>#REF!</v>
      </c>
      <c r="EQ3" s="81" t="e">
        <f>#REF!</f>
        <v>#REF!</v>
      </c>
      <c r="ER3" s="81" t="e">
        <f>#REF!</f>
        <v>#REF!</v>
      </c>
      <c r="ES3" s="81" t="e">
        <f>#REF!</f>
        <v>#REF!</v>
      </c>
      <c r="ET3" s="81" t="e">
        <f>#REF!</f>
        <v>#REF!</v>
      </c>
      <c r="EU3" s="81" t="e">
        <f>#REF!</f>
        <v>#REF!</v>
      </c>
      <c r="EV3" s="81" t="e">
        <f>#REF!</f>
        <v>#REF!</v>
      </c>
      <c r="EW3" s="81" t="e">
        <f>#REF!</f>
        <v>#REF!</v>
      </c>
      <c r="EX3" s="81" t="e">
        <f>#REF!</f>
        <v>#REF!</v>
      </c>
      <c r="EY3" s="81" t="e">
        <f>#REF!</f>
        <v>#REF!</v>
      </c>
      <c r="EZ3" s="81" t="e">
        <f>#REF!</f>
        <v>#REF!</v>
      </c>
      <c r="FA3" s="81" t="e">
        <f>#REF!</f>
        <v>#REF!</v>
      </c>
      <c r="FB3" s="81" t="e">
        <f>#REF!</f>
        <v>#REF!</v>
      </c>
      <c r="FC3" s="81" t="e">
        <f>#REF!</f>
        <v>#REF!</v>
      </c>
      <c r="FD3" s="81" t="e">
        <f>#REF!</f>
        <v>#REF!</v>
      </c>
      <c r="FE3" s="81" t="e">
        <f>#REF!</f>
        <v>#REF!</v>
      </c>
      <c r="FF3" s="81" t="e">
        <f>#REF!</f>
        <v>#REF!</v>
      </c>
      <c r="FG3" s="81" t="e">
        <f>#REF!</f>
        <v>#REF!</v>
      </c>
      <c r="FH3" s="81" t="e">
        <f>#REF!</f>
        <v>#REF!</v>
      </c>
      <c r="FI3" s="81" t="e">
        <f>#REF!</f>
        <v>#REF!</v>
      </c>
      <c r="FJ3" s="81" t="e">
        <f>#REF!</f>
        <v>#REF!</v>
      </c>
      <c r="FK3" s="81" t="e">
        <f>#REF!</f>
        <v>#REF!</v>
      </c>
      <c r="FL3" s="81" t="e">
        <f>#REF!</f>
        <v>#REF!</v>
      </c>
      <c r="FM3" s="81" t="e">
        <f>#REF!</f>
        <v>#REF!</v>
      </c>
      <c r="FN3" s="81" t="e">
        <f>#REF!</f>
        <v>#REF!</v>
      </c>
      <c r="FO3" s="81" t="e">
        <f>#REF!</f>
        <v>#REF!</v>
      </c>
      <c r="FP3" s="81" t="e">
        <f>#REF!</f>
        <v>#REF!</v>
      </c>
      <c r="FQ3" s="81" t="e">
        <f>#REF!</f>
        <v>#REF!</v>
      </c>
      <c r="FR3" s="81" t="e">
        <f>#REF!</f>
        <v>#REF!</v>
      </c>
      <c r="FS3" s="81" t="e">
        <f>#REF!</f>
        <v>#REF!</v>
      </c>
      <c r="FT3" s="81" t="e">
        <f>#REF!</f>
        <v>#REF!</v>
      </c>
      <c r="FU3" s="81" t="e">
        <f>#REF!</f>
        <v>#REF!</v>
      </c>
      <c r="FV3" s="81" t="e">
        <f>#REF!</f>
        <v>#REF!</v>
      </c>
      <c r="FW3" s="81" t="e">
        <f>#REF!</f>
        <v>#REF!</v>
      </c>
      <c r="FX3" s="81" t="e">
        <f>#REF!</f>
        <v>#REF!</v>
      </c>
      <c r="FY3" s="81" t="e">
        <f>#REF!</f>
        <v>#REF!</v>
      </c>
      <c r="FZ3" s="81" t="e">
        <f>#REF!</f>
        <v>#REF!</v>
      </c>
      <c r="GA3" s="81" t="e">
        <f>#REF!</f>
        <v>#REF!</v>
      </c>
      <c r="GB3" s="81" t="e">
        <f>#REF!</f>
        <v>#REF!</v>
      </c>
      <c r="GC3" s="81" t="e">
        <f>#REF!</f>
        <v>#REF!</v>
      </c>
      <c r="GD3" s="81" t="e">
        <f>#REF!</f>
        <v>#REF!</v>
      </c>
      <c r="GE3" s="81" t="e">
        <f>#REF!</f>
        <v>#REF!</v>
      </c>
      <c r="GF3" s="81" t="e">
        <f>#REF!</f>
        <v>#REF!</v>
      </c>
      <c r="GG3" s="81" t="e">
        <f>#REF!</f>
        <v>#REF!</v>
      </c>
      <c r="GH3" s="81" t="e">
        <f>#REF!</f>
        <v>#REF!</v>
      </c>
      <c r="GI3" s="81" t="e">
        <f>#REF!</f>
        <v>#REF!</v>
      </c>
      <c r="GJ3" s="81" t="e">
        <f>#REF!</f>
        <v>#REF!</v>
      </c>
      <c r="GK3" s="81" t="e">
        <f>#REF!</f>
        <v>#REF!</v>
      </c>
      <c r="GL3" s="81" t="e">
        <f>#REF!</f>
        <v>#REF!</v>
      </c>
      <c r="GM3" s="81" t="e">
        <f>#REF!</f>
        <v>#REF!</v>
      </c>
      <c r="GN3" s="81" t="e">
        <f>#REF!</f>
        <v>#REF!</v>
      </c>
      <c r="GO3" s="81" t="e">
        <f>#REF!</f>
        <v>#REF!</v>
      </c>
      <c r="GP3" s="81" t="e">
        <f>#REF!</f>
        <v>#REF!</v>
      </c>
      <c r="GQ3" s="81" t="e">
        <f>#REF!</f>
        <v>#REF!</v>
      </c>
      <c r="GR3" s="81" t="e">
        <f>#REF!</f>
        <v>#REF!</v>
      </c>
      <c r="GS3" s="81" t="e">
        <f>#REF!</f>
        <v>#REF!</v>
      </c>
      <c r="GT3" s="81" t="e">
        <f>#REF!</f>
        <v>#REF!</v>
      </c>
      <c r="GU3" s="81" t="e">
        <f>#REF!</f>
        <v>#REF!</v>
      </c>
      <c r="GV3" s="81" t="e">
        <f>#REF!</f>
        <v>#REF!</v>
      </c>
      <c r="GW3" s="81" t="e">
        <f>#REF!</f>
        <v>#REF!</v>
      </c>
      <c r="GX3" s="81" t="e">
        <f>#REF!</f>
        <v>#REF!</v>
      </c>
      <c r="GY3" s="81" t="e">
        <f>#REF!</f>
        <v>#REF!</v>
      </c>
      <c r="GZ3" s="81" t="e">
        <f>#REF!</f>
        <v>#REF!</v>
      </c>
      <c r="HA3" s="81" t="e">
        <f>#REF!</f>
        <v>#REF!</v>
      </c>
      <c r="HB3" s="81" t="e">
        <f>#REF!</f>
        <v>#REF!</v>
      </c>
      <c r="HC3" s="81" t="e">
        <f>#REF!</f>
        <v>#REF!</v>
      </c>
      <c r="HD3" s="81" t="e">
        <f>#REF!</f>
        <v>#REF!</v>
      </c>
      <c r="HE3" s="81" t="e">
        <f>#REF!</f>
        <v>#REF!</v>
      </c>
      <c r="HF3" s="81" t="e">
        <f>#REF!</f>
        <v>#REF!</v>
      </c>
      <c r="HG3" s="81" t="e">
        <f>#REF!</f>
        <v>#REF!</v>
      </c>
      <c r="HH3" s="81" t="e">
        <f>#REF!</f>
        <v>#REF!</v>
      </c>
      <c r="HI3" s="81" t="e">
        <f>#REF!</f>
        <v>#REF!</v>
      </c>
      <c r="HJ3" s="81" t="e">
        <f>#REF!</f>
        <v>#REF!</v>
      </c>
      <c r="HK3" s="81" t="e">
        <f>#REF!</f>
        <v>#REF!</v>
      </c>
      <c r="HL3" s="81" t="e">
        <f>#REF!</f>
        <v>#REF!</v>
      </c>
      <c r="HM3" s="81" t="e">
        <f>#REF!</f>
        <v>#REF!</v>
      </c>
      <c r="HN3" s="81" t="e">
        <f>#REF!</f>
        <v>#REF!</v>
      </c>
      <c r="HO3" s="81" t="e">
        <f>#REF!</f>
        <v>#REF!</v>
      </c>
      <c r="HP3" s="81" t="e">
        <f>#REF!</f>
        <v>#REF!</v>
      </c>
      <c r="HQ3" s="81" t="e">
        <f>#REF!</f>
        <v>#REF!</v>
      </c>
      <c r="HR3" s="81" t="e">
        <f>#REF!</f>
        <v>#REF!</v>
      </c>
      <c r="HS3" s="81" t="e">
        <f>#REF!</f>
        <v>#REF!</v>
      </c>
      <c r="HT3" s="81" t="e">
        <f>#REF!</f>
        <v>#REF!</v>
      </c>
      <c r="HU3" s="81" t="e">
        <f>#REF!</f>
        <v>#REF!</v>
      </c>
      <c r="HV3" s="81" t="e">
        <f>#REF!</f>
        <v>#REF!</v>
      </c>
      <c r="HW3" s="81" t="e">
        <f>#REF!</f>
        <v>#REF!</v>
      </c>
      <c r="HX3" s="81" t="e">
        <f>#REF!</f>
        <v>#REF!</v>
      </c>
      <c r="HY3" s="81" t="e">
        <f>#REF!</f>
        <v>#REF!</v>
      </c>
      <c r="HZ3" s="81" t="e">
        <f>#REF!</f>
        <v>#REF!</v>
      </c>
      <c r="IA3" s="81" t="e">
        <f>#REF!</f>
        <v>#REF!</v>
      </c>
      <c r="IB3" s="81" t="e">
        <f>#REF!</f>
        <v>#REF!</v>
      </c>
      <c r="IC3" s="81" t="e">
        <f>#REF!</f>
        <v>#REF!</v>
      </c>
      <c r="ID3" s="81" t="e">
        <f>#REF!</f>
        <v>#REF!</v>
      </c>
      <c r="IE3" s="81" t="e">
        <f>#REF!</f>
        <v>#REF!</v>
      </c>
      <c r="IF3" s="81" t="e">
        <f>#REF!</f>
        <v>#REF!</v>
      </c>
      <c r="IG3" s="81" t="e">
        <f>#REF!</f>
        <v>#REF!</v>
      </c>
      <c r="IH3" s="81" t="e">
        <f>#REF!</f>
        <v>#REF!</v>
      </c>
      <c r="II3" s="81" t="e">
        <f>#REF!</f>
        <v>#REF!</v>
      </c>
      <c r="IJ3" s="81" t="e">
        <f>#REF!</f>
        <v>#REF!</v>
      </c>
      <c r="IK3" s="81" t="e">
        <f>#REF!</f>
        <v>#REF!</v>
      </c>
      <c r="IL3" s="81" t="e">
        <f>#REF!</f>
        <v>#REF!</v>
      </c>
      <c r="IM3" s="81" t="e">
        <f>#REF!</f>
        <v>#REF!</v>
      </c>
      <c r="IN3" s="81" t="e">
        <f>#REF!</f>
        <v>#REF!</v>
      </c>
      <c r="IO3" s="81" t="e">
        <f>#REF!</f>
        <v>#REF!</v>
      </c>
      <c r="IP3" s="81" t="e">
        <f>#REF!</f>
        <v>#REF!</v>
      </c>
      <c r="IQ3" s="81" t="e">
        <f>#REF!</f>
        <v>#REF!</v>
      </c>
      <c r="IR3" s="81" t="e">
        <f>#REF!</f>
        <v>#REF!</v>
      </c>
      <c r="IS3" s="81" t="e">
        <f>#REF!</f>
        <v>#REF!</v>
      </c>
      <c r="IT3" s="81" t="e">
        <f>#REF!</f>
        <v>#REF!</v>
      </c>
      <c r="IU3" s="81" t="e">
        <f>#REF!</f>
        <v>#REF!</v>
      </c>
      <c r="IV3" s="81" t="e">
        <f>#REF!</f>
        <v>#REF!</v>
      </c>
      <c r="IW3" s="81" t="e">
        <f>#REF!</f>
        <v>#REF!</v>
      </c>
      <c r="IX3" s="81" t="e">
        <f>#REF!</f>
        <v>#REF!</v>
      </c>
      <c r="IY3" s="81" t="e">
        <f>#REF!</f>
        <v>#REF!</v>
      </c>
      <c r="IZ3" s="81" t="e">
        <f>#REF!</f>
        <v>#REF!</v>
      </c>
      <c r="JA3" s="81" t="e">
        <f>#REF!</f>
        <v>#REF!</v>
      </c>
      <c r="JB3" s="81" t="e">
        <f>#REF!</f>
        <v>#REF!</v>
      </c>
      <c r="JC3" s="81" t="e">
        <f>#REF!</f>
        <v>#REF!</v>
      </c>
      <c r="JD3" s="81" t="e">
        <f>#REF!</f>
        <v>#REF!</v>
      </c>
      <c r="JE3" s="81" t="e">
        <f>#REF!</f>
        <v>#REF!</v>
      </c>
      <c r="JF3" s="81" t="e">
        <f>#REF!</f>
        <v>#REF!</v>
      </c>
      <c r="JG3" s="81" t="e">
        <f>#REF!</f>
        <v>#REF!</v>
      </c>
      <c r="JH3" s="81" t="e">
        <f>#REF!</f>
        <v>#REF!</v>
      </c>
      <c r="JI3" s="81" t="e">
        <f>#REF!</f>
        <v>#REF!</v>
      </c>
      <c r="JJ3" s="81" t="e">
        <f>#REF!</f>
        <v>#REF!</v>
      </c>
      <c r="JK3" s="81" t="e">
        <f>#REF!</f>
        <v>#REF!</v>
      </c>
      <c r="JL3" s="81" t="e">
        <f>#REF!</f>
        <v>#REF!</v>
      </c>
      <c r="JM3" s="81" t="e">
        <f>#REF!</f>
        <v>#REF!</v>
      </c>
      <c r="JN3" s="81" t="e">
        <f>#REF!</f>
        <v>#REF!</v>
      </c>
      <c r="JO3" s="81" t="e">
        <f>#REF!</f>
        <v>#REF!</v>
      </c>
      <c r="JP3" s="81" t="e">
        <f>#REF!</f>
        <v>#REF!</v>
      </c>
      <c r="JQ3" s="81" t="e">
        <f>#REF!</f>
        <v>#REF!</v>
      </c>
      <c r="JR3" s="81" t="e">
        <f>#REF!</f>
        <v>#REF!</v>
      </c>
      <c r="JS3" s="81" t="e">
        <f>#REF!</f>
        <v>#REF!</v>
      </c>
      <c r="JT3" s="81" t="e">
        <f>#REF!</f>
        <v>#REF!</v>
      </c>
      <c r="JU3" s="81" t="e">
        <f>#REF!</f>
        <v>#REF!</v>
      </c>
      <c r="JV3" s="81" t="e">
        <f>#REF!</f>
        <v>#REF!</v>
      </c>
      <c r="JW3" s="81" t="e">
        <f>#REF!</f>
        <v>#REF!</v>
      </c>
      <c r="JX3" s="81" t="e">
        <f>#REF!</f>
        <v>#REF!</v>
      </c>
      <c r="JY3" s="81" t="e">
        <f>#REF!</f>
        <v>#REF!</v>
      </c>
      <c r="JZ3" s="81" t="e">
        <f>#REF!</f>
        <v>#REF!</v>
      </c>
      <c r="KA3" s="81" t="e">
        <f>#REF!</f>
        <v>#REF!</v>
      </c>
      <c r="KB3" s="81" t="e">
        <f>#REF!</f>
        <v>#REF!</v>
      </c>
      <c r="KC3" s="81" t="e">
        <f>#REF!</f>
        <v>#REF!</v>
      </c>
      <c r="KD3" s="81" t="e">
        <f>#REF!</f>
        <v>#REF!</v>
      </c>
      <c r="KE3" s="81" t="e">
        <f>#REF!</f>
        <v>#REF!</v>
      </c>
      <c r="KF3" s="81" t="e">
        <f>#REF!</f>
        <v>#REF!</v>
      </c>
      <c r="KG3" s="81" t="e">
        <f>#REF!</f>
        <v>#REF!</v>
      </c>
      <c r="KH3" s="81" t="e">
        <f>#REF!</f>
        <v>#REF!</v>
      </c>
      <c r="KI3" s="81" t="e">
        <f>#REF!</f>
        <v>#REF!</v>
      </c>
      <c r="KJ3" s="81" t="e">
        <f>#REF!</f>
        <v>#REF!</v>
      </c>
      <c r="KK3" s="81" t="e">
        <f>#REF!</f>
        <v>#REF!</v>
      </c>
      <c r="KL3" s="81" t="e">
        <f>#REF!</f>
        <v>#REF!</v>
      </c>
      <c r="KM3" s="81" t="e">
        <f>#REF!</f>
        <v>#REF!</v>
      </c>
      <c r="KN3" s="81" t="e">
        <f>#REF!</f>
        <v>#REF!</v>
      </c>
      <c r="KO3" s="81" t="e">
        <f>#REF!</f>
        <v>#REF!</v>
      </c>
      <c r="KP3" s="81" t="e">
        <f>#REF!</f>
        <v>#REF!</v>
      </c>
      <c r="KQ3" s="81" t="e">
        <f>#REF!</f>
        <v>#REF!</v>
      </c>
      <c r="KR3" s="81" t="e">
        <f>#REF!</f>
        <v>#REF!</v>
      </c>
      <c r="KS3" s="81" t="e">
        <f>#REF!</f>
        <v>#REF!</v>
      </c>
      <c r="KT3" s="81" t="e">
        <f>#REF!</f>
        <v>#REF!</v>
      </c>
      <c r="KU3" s="81" t="e">
        <f>#REF!</f>
        <v>#REF!</v>
      </c>
      <c r="KV3" s="81" t="e">
        <f>#REF!</f>
        <v>#REF!</v>
      </c>
      <c r="KW3" s="81" t="e">
        <f>#REF!</f>
        <v>#REF!</v>
      </c>
      <c r="KX3" s="81" t="e">
        <f>#REF!</f>
        <v>#REF!</v>
      </c>
      <c r="KY3" s="81" t="e">
        <f>#REF!</f>
        <v>#REF!</v>
      </c>
      <c r="KZ3" s="81" t="e">
        <f>#REF!</f>
        <v>#REF!</v>
      </c>
      <c r="LA3" s="81" t="e">
        <f>#REF!</f>
        <v>#REF!</v>
      </c>
    </row>
    <row r="10" spans="1:313" x14ac:dyDescent="0.2">
      <c r="A10" s="79"/>
    </row>
    <row r="11" spans="1:313" x14ac:dyDescent="0.2">
      <c r="A11" s="79"/>
    </row>
  </sheetData>
  <mergeCells count="74">
    <mergeCell ref="KU1:LA1"/>
    <mergeCell ref="JS1:JY1"/>
    <mergeCell ref="JZ1:KF1"/>
    <mergeCell ref="KG1:KM1"/>
    <mergeCell ref="KN1:KT1"/>
    <mergeCell ref="IY1:JB1"/>
    <mergeCell ref="JC1:JF1"/>
    <mergeCell ref="JG1:JJ1"/>
    <mergeCell ref="JK1:JN1"/>
    <mergeCell ref="JO1:JR1"/>
    <mergeCell ref="IM1:IP1"/>
    <mergeCell ref="IQ1:IT1"/>
    <mergeCell ref="IU1:IX1"/>
    <mergeCell ref="HW1:HZ1"/>
    <mergeCell ref="IA1:ID1"/>
    <mergeCell ref="IE1:IH1"/>
    <mergeCell ref="II1:IL1"/>
    <mergeCell ref="HC1:HF1"/>
    <mergeCell ref="HG1:HJ1"/>
    <mergeCell ref="HK1:HN1"/>
    <mergeCell ref="HO1:HR1"/>
    <mergeCell ref="HS1:HV1"/>
    <mergeCell ref="GI1:GL1"/>
    <mergeCell ref="GM1:GP1"/>
    <mergeCell ref="GQ1:GT1"/>
    <mergeCell ref="GU1:GX1"/>
    <mergeCell ref="GY1:HB1"/>
    <mergeCell ref="FF1:FL1"/>
    <mergeCell ref="FM1:FS1"/>
    <mergeCell ref="FT1:FZ1"/>
    <mergeCell ref="GA1:GD1"/>
    <mergeCell ref="GE1:GH1"/>
    <mergeCell ref="EF1:EI1"/>
    <mergeCell ref="EJ1:EM1"/>
    <mergeCell ref="EN1:EQ1"/>
    <mergeCell ref="ER1:EX1"/>
    <mergeCell ref="EY1:FE1"/>
    <mergeCell ref="DL1:DO1"/>
    <mergeCell ref="DP1:DS1"/>
    <mergeCell ref="DT1:DW1"/>
    <mergeCell ref="DX1:EA1"/>
    <mergeCell ref="EB1:EE1"/>
    <mergeCell ref="CR1:CU1"/>
    <mergeCell ref="CV1:CY1"/>
    <mergeCell ref="CZ1:DC1"/>
    <mergeCell ref="DD1:DG1"/>
    <mergeCell ref="DH1:DK1"/>
    <mergeCell ref="BX1:CA1"/>
    <mergeCell ref="CB1:CE1"/>
    <mergeCell ref="CF1:CI1"/>
    <mergeCell ref="CJ1:CM1"/>
    <mergeCell ref="CN1:CQ1"/>
    <mergeCell ref="BD1:BG1"/>
    <mergeCell ref="BH1:BK1"/>
    <mergeCell ref="BL1:BO1"/>
    <mergeCell ref="BP1:BS1"/>
    <mergeCell ref="BT1:BW1"/>
    <mergeCell ref="AJ1:AM1"/>
    <mergeCell ref="AN1:AQ1"/>
    <mergeCell ref="AR1:AU1"/>
    <mergeCell ref="AV1:AY1"/>
    <mergeCell ref="AZ1:BC1"/>
    <mergeCell ref="P1:S1"/>
    <mergeCell ref="T1:W1"/>
    <mergeCell ref="X1:AA1"/>
    <mergeCell ref="AB1:AE1"/>
    <mergeCell ref="AF1:AI1"/>
    <mergeCell ref="F1:J1"/>
    <mergeCell ref="K1:O1"/>
    <mergeCell ref="A1:A2"/>
    <mergeCell ref="B1:B2"/>
    <mergeCell ref="C1:C2"/>
    <mergeCell ref="D1:D2"/>
    <mergeCell ref="E1:E2"/>
  </mergeCells>
  <phoneticPr fontId="1"/>
  <pageMargins left="0.70866141732283472" right="0.70866141732283472" top="1.1417322834645669" bottom="0.74803149606299213" header="0.31496062992125984" footer="0.31496062992125984"/>
  <pageSetup paperSize="9" orientation="portrait" r:id="rId1"/>
  <headerFooter differentFirst="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7"/>
  <sheetViews>
    <sheetView zoomScaleNormal="100" workbookViewId="0"/>
  </sheetViews>
  <sheetFormatPr defaultColWidth="9" defaultRowHeight="18" x14ac:dyDescent="0.2"/>
  <cols>
    <col min="1" max="1" width="9" style="1"/>
    <col min="2" max="3" width="38.33203125" style="1" bestFit="1" customWidth="1"/>
    <col min="4" max="4" width="27.77734375" style="1" bestFit="1" customWidth="1"/>
    <col min="5" max="5" width="25.21875" style="1" bestFit="1" customWidth="1"/>
    <col min="6" max="16384" width="9" style="1"/>
  </cols>
  <sheetData>
    <row r="1" spans="2:9" x14ac:dyDescent="0.2">
      <c r="B1" s="1" t="s">
        <v>270</v>
      </c>
      <c r="C1" s="1" t="s">
        <v>271</v>
      </c>
      <c r="D1" s="1" t="s">
        <v>47</v>
      </c>
      <c r="E1" s="1" t="s">
        <v>48</v>
      </c>
      <c r="I1" s="1" t="s">
        <v>15</v>
      </c>
    </row>
    <row r="2" spans="2:9" x14ac:dyDescent="0.2">
      <c r="B2" s="1" t="s">
        <v>27</v>
      </c>
      <c r="C2" s="1" t="s">
        <v>272</v>
      </c>
      <c r="D2" s="1" t="s">
        <v>55</v>
      </c>
      <c r="E2" s="1" t="s">
        <v>54</v>
      </c>
      <c r="I2" s="1">
        <v>0</v>
      </c>
    </row>
    <row r="3" spans="2:9" x14ac:dyDescent="0.2">
      <c r="B3" s="1" t="s">
        <v>28</v>
      </c>
      <c r="C3" s="1" t="s">
        <v>273</v>
      </c>
      <c r="D3" s="1" t="s">
        <v>56</v>
      </c>
      <c r="E3" s="1" t="s">
        <v>57</v>
      </c>
      <c r="I3" s="1">
        <v>1</v>
      </c>
    </row>
    <row r="4" spans="2:9" x14ac:dyDescent="0.2">
      <c r="B4" s="1" t="s">
        <v>29</v>
      </c>
      <c r="C4" s="1" t="s">
        <v>274</v>
      </c>
      <c r="D4" s="1" t="s">
        <v>49</v>
      </c>
      <c r="E4" s="1" t="s">
        <v>58</v>
      </c>
      <c r="I4" s="1">
        <v>2</v>
      </c>
    </row>
    <row r="5" spans="2:9" x14ac:dyDescent="0.2">
      <c r="B5" s="1" t="s">
        <v>30</v>
      </c>
      <c r="C5" s="1" t="s">
        <v>275</v>
      </c>
      <c r="D5" s="1" t="s">
        <v>50</v>
      </c>
      <c r="E5" s="1" t="s">
        <v>59</v>
      </c>
      <c r="I5" s="1">
        <v>3</v>
      </c>
    </row>
    <row r="6" spans="2:9" x14ac:dyDescent="0.2">
      <c r="B6" s="1" t="s">
        <v>31</v>
      </c>
      <c r="C6" s="1" t="s">
        <v>276</v>
      </c>
      <c r="D6" s="1" t="s">
        <v>51</v>
      </c>
      <c r="E6" s="1" t="s">
        <v>60</v>
      </c>
      <c r="I6" s="1">
        <v>4</v>
      </c>
    </row>
    <row r="7" spans="2:9" x14ac:dyDescent="0.2">
      <c r="B7" s="1" t="s">
        <v>32</v>
      </c>
      <c r="C7" s="1" t="s">
        <v>277</v>
      </c>
      <c r="D7" s="1" t="s">
        <v>52</v>
      </c>
      <c r="E7" s="1" t="s">
        <v>61</v>
      </c>
      <c r="I7" s="1">
        <v>5</v>
      </c>
    </row>
    <row r="8" spans="2:9" x14ac:dyDescent="0.2">
      <c r="B8" s="1" t="s">
        <v>33</v>
      </c>
      <c r="C8" s="1" t="s">
        <v>278</v>
      </c>
      <c r="D8" s="1" t="s">
        <v>53</v>
      </c>
      <c r="E8" s="1" t="s">
        <v>62</v>
      </c>
      <c r="I8" s="1" t="s">
        <v>689</v>
      </c>
    </row>
    <row r="9" spans="2:9" x14ac:dyDescent="0.2">
      <c r="B9" s="1" t="s">
        <v>34</v>
      </c>
      <c r="C9" s="1" t="s">
        <v>279</v>
      </c>
      <c r="D9" s="1" t="s">
        <v>63</v>
      </c>
    </row>
    <row r="10" spans="2:9" x14ac:dyDescent="0.2">
      <c r="B10" s="1" t="s">
        <v>35</v>
      </c>
      <c r="C10" s="1" t="s">
        <v>280</v>
      </c>
    </row>
    <row r="11" spans="2:9" x14ac:dyDescent="0.2">
      <c r="B11" s="1" t="s">
        <v>36</v>
      </c>
      <c r="C11" s="1" t="s">
        <v>281</v>
      </c>
    </row>
    <row r="12" spans="2:9" x14ac:dyDescent="0.2">
      <c r="B12" s="1" t="s">
        <v>37</v>
      </c>
      <c r="C12" s="1" t="s">
        <v>282</v>
      </c>
    </row>
    <row r="13" spans="2:9" x14ac:dyDescent="0.2">
      <c r="B13" s="1" t="s">
        <v>38</v>
      </c>
      <c r="C13" s="1" t="s">
        <v>283</v>
      </c>
    </row>
    <row r="14" spans="2:9" x14ac:dyDescent="0.2">
      <c r="B14" s="1" t="s">
        <v>39</v>
      </c>
      <c r="C14" s="1" t="s">
        <v>284</v>
      </c>
    </row>
    <row r="15" spans="2:9" x14ac:dyDescent="0.2">
      <c r="B15" s="1" t="s">
        <v>40</v>
      </c>
      <c r="C15" s="1" t="s">
        <v>285</v>
      </c>
    </row>
    <row r="16" spans="2:9" x14ac:dyDescent="0.2">
      <c r="B16" s="1" t="s">
        <v>41</v>
      </c>
      <c r="C16" s="1" t="s">
        <v>286</v>
      </c>
    </row>
    <row r="17" spans="2:3" x14ac:dyDescent="0.2">
      <c r="B17" s="1" t="s">
        <v>42</v>
      </c>
      <c r="C17" s="1" t="s">
        <v>287</v>
      </c>
    </row>
    <row r="18" spans="2:3" x14ac:dyDescent="0.2">
      <c r="B18" s="1" t="s">
        <v>43</v>
      </c>
      <c r="C18" s="1" t="s">
        <v>288</v>
      </c>
    </row>
    <row r="19" spans="2:3" x14ac:dyDescent="0.2">
      <c r="B19" s="1" t="s">
        <v>44</v>
      </c>
      <c r="C19" s="1" t="s">
        <v>289</v>
      </c>
    </row>
    <row r="20" spans="2:3" x14ac:dyDescent="0.2">
      <c r="B20" s="1" t="s">
        <v>45</v>
      </c>
      <c r="C20" s="1" t="s">
        <v>290</v>
      </c>
    </row>
    <row r="21" spans="2:3" x14ac:dyDescent="0.2">
      <c r="B21" s="1" t="s">
        <v>46</v>
      </c>
      <c r="C21" s="1" t="s">
        <v>291</v>
      </c>
    </row>
    <row r="22" spans="2:3" x14ac:dyDescent="0.2">
      <c r="C22" s="1" t="s">
        <v>292</v>
      </c>
    </row>
    <row r="23" spans="2:3" x14ac:dyDescent="0.2">
      <c r="C23" s="1" t="s">
        <v>293</v>
      </c>
    </row>
    <row r="24" spans="2:3" x14ac:dyDescent="0.2">
      <c r="C24" s="1" t="s">
        <v>294</v>
      </c>
    </row>
    <row r="25" spans="2:3" x14ac:dyDescent="0.2">
      <c r="C25" s="1" t="s">
        <v>295</v>
      </c>
    </row>
    <row r="26" spans="2:3" x14ac:dyDescent="0.2">
      <c r="C26" s="1" t="s">
        <v>296</v>
      </c>
    </row>
    <row r="27" spans="2:3" x14ac:dyDescent="0.2">
      <c r="C27" s="1" t="s">
        <v>297</v>
      </c>
    </row>
    <row r="28" spans="2:3" x14ac:dyDescent="0.2">
      <c r="C28" s="1" t="s">
        <v>298</v>
      </c>
    </row>
    <row r="29" spans="2:3" x14ac:dyDescent="0.2">
      <c r="C29" s="1" t="s">
        <v>299</v>
      </c>
    </row>
    <row r="30" spans="2:3" x14ac:dyDescent="0.2">
      <c r="C30" s="1" t="s">
        <v>686</v>
      </c>
    </row>
    <row r="31" spans="2:3" x14ac:dyDescent="0.2">
      <c r="C31" s="1" t="s">
        <v>300</v>
      </c>
    </row>
    <row r="32" spans="2:3" x14ac:dyDescent="0.2">
      <c r="C32" s="1" t="s">
        <v>301</v>
      </c>
    </row>
    <row r="33" spans="3:3" x14ac:dyDescent="0.2">
      <c r="C33" s="1" t="s">
        <v>302</v>
      </c>
    </row>
    <row r="34" spans="3:3" x14ac:dyDescent="0.2">
      <c r="C34" s="1" t="s">
        <v>303</v>
      </c>
    </row>
    <row r="35" spans="3:3" x14ac:dyDescent="0.2">
      <c r="C35" s="1" t="s">
        <v>684</v>
      </c>
    </row>
    <row r="36" spans="3:3" x14ac:dyDescent="0.2">
      <c r="C36" s="1" t="s">
        <v>685</v>
      </c>
    </row>
    <row r="37" spans="3:3" x14ac:dyDescent="0.2">
      <c r="C37" s="1" t="s">
        <v>304</v>
      </c>
    </row>
  </sheetData>
  <phoneticPr fontId="1"/>
  <pageMargins left="0.70866141732283472" right="0.70866141732283472" top="1.1417322834645669" bottom="0.74803149606299213" header="0.31496062992125984" footer="0.31496062992125984"/>
  <pageSetup paperSize="9" scale="46" orientation="portrait"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D40C-CAE3-4BD4-A6DD-E9D87F378500}">
  <dimension ref="A1:T818"/>
  <sheetViews>
    <sheetView showGridLines="0" view="pageBreakPreview" topLeftCell="B13"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600000000000001" thickBot="1" x14ac:dyDescent="0.25">
      <c r="C7" s="50"/>
      <c r="D7" s="3"/>
      <c r="E7" s="4"/>
      <c r="F7" s="4"/>
      <c r="G7" s="4"/>
      <c r="H7" s="4"/>
      <c r="I7" s="4"/>
      <c r="J7" s="4"/>
      <c r="K7" s="4"/>
      <c r="L7" s="4"/>
      <c r="M7" s="4"/>
      <c r="N7" s="4"/>
      <c r="O7" s="4"/>
      <c r="P7" s="4"/>
      <c r="Q7" s="4"/>
      <c r="R7" s="51"/>
    </row>
    <row r="8" spans="3:20" ht="58.5" customHeight="1" thickTop="1" thickBot="1" x14ac:dyDescent="0.25">
      <c r="C8" s="50"/>
      <c r="D8" s="257" t="s">
        <v>94</v>
      </c>
      <c r="E8" s="258"/>
      <c r="F8" s="258"/>
      <c r="G8" s="258"/>
      <c r="H8" s="258"/>
      <c r="I8" s="258"/>
      <c r="J8" s="258"/>
      <c r="K8" s="258"/>
      <c r="L8" s="258"/>
      <c r="M8" s="258"/>
      <c r="N8" s="258"/>
      <c r="O8" s="258"/>
      <c r="P8" s="258"/>
      <c r="Q8" s="259"/>
      <c r="R8" s="51"/>
    </row>
    <row r="9" spans="3:20" ht="18.600000000000001" thickTop="1" x14ac:dyDescent="0.2">
      <c r="C9" s="50"/>
      <c r="D9" s="4"/>
      <c r="E9" s="29" t="str">
        <f>IF( OR(E11="回答不能",G11="回答不能"), IF(AND(COUNTBLANK(E11)+COUNTBLANK(G11)&lt;=0,COUNTBLANK(E19)&lt;=0),"","未入力箇所があります！"), IF((COUNTBLANK(E11)+COUNTBLANK(G11))&lt;=0,"","未入力箇所があります！"))</f>
        <v/>
      </c>
      <c r="F9" s="29"/>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0</v>
      </c>
      <c r="F11" s="199"/>
      <c r="G11" s="15">
        <v>2</v>
      </c>
      <c r="H11" s="199"/>
      <c r="I11" s="5" t="s">
        <v>18</v>
      </c>
      <c r="J11" s="260" t="s">
        <v>88</v>
      </c>
      <c r="K11" s="260"/>
      <c r="L11" s="260"/>
      <c r="M11" s="260"/>
      <c r="N11" s="260"/>
      <c r="O11" s="260"/>
      <c r="P11" s="261"/>
      <c r="Q11" s="18"/>
      <c r="R11" s="51"/>
    </row>
    <row r="12" spans="3:20" ht="38.25" customHeight="1" thickTop="1" x14ac:dyDescent="0.2">
      <c r="C12" s="50"/>
      <c r="D12" s="4"/>
      <c r="E12" s="4"/>
      <c r="F12" s="4"/>
      <c r="G12" s="4"/>
      <c r="H12" s="4"/>
      <c r="I12" s="5" t="s">
        <v>19</v>
      </c>
      <c r="J12" s="260" t="s">
        <v>95</v>
      </c>
      <c r="K12" s="260"/>
      <c r="L12" s="260"/>
      <c r="M12" s="260"/>
      <c r="N12" s="260"/>
      <c r="O12" s="260"/>
      <c r="P12" s="261"/>
      <c r="Q12" s="18"/>
      <c r="R12" s="51"/>
    </row>
    <row r="13" spans="3:20" ht="24.75" customHeight="1" x14ac:dyDescent="0.2">
      <c r="C13" s="50"/>
      <c r="D13" s="4"/>
      <c r="E13" s="4"/>
      <c r="F13" s="4"/>
      <c r="G13" s="4"/>
      <c r="H13" s="4"/>
      <c r="I13" s="5" t="s">
        <v>20</v>
      </c>
      <c r="J13" s="260" t="s">
        <v>90</v>
      </c>
      <c r="K13" s="260"/>
      <c r="L13" s="260"/>
      <c r="M13" s="260"/>
      <c r="N13" s="260"/>
      <c r="O13" s="260"/>
      <c r="P13" s="261"/>
      <c r="Q13" s="18"/>
      <c r="R13" s="51"/>
    </row>
    <row r="14" spans="3:20" ht="24.75" customHeight="1" x14ac:dyDescent="0.2">
      <c r="C14" s="50"/>
      <c r="D14" s="4"/>
      <c r="E14" s="4"/>
      <c r="F14" s="4"/>
      <c r="G14" s="4"/>
      <c r="H14" s="4"/>
      <c r="I14" s="5" t="s">
        <v>21</v>
      </c>
      <c r="J14" s="260" t="s">
        <v>91</v>
      </c>
      <c r="K14" s="260"/>
      <c r="L14" s="260"/>
      <c r="M14" s="260"/>
      <c r="N14" s="260"/>
      <c r="O14" s="260"/>
      <c r="P14" s="261"/>
      <c r="Q14" s="18"/>
      <c r="R14" s="51"/>
    </row>
    <row r="15" spans="3:20" ht="24.75" customHeight="1" x14ac:dyDescent="0.2">
      <c r="C15" s="50"/>
      <c r="D15" s="4"/>
      <c r="E15" s="4"/>
      <c r="F15" s="4"/>
      <c r="G15" s="4"/>
      <c r="H15" s="4"/>
      <c r="I15" s="5" t="s">
        <v>22</v>
      </c>
      <c r="J15" s="260" t="s">
        <v>92</v>
      </c>
      <c r="K15" s="260"/>
      <c r="L15" s="260"/>
      <c r="M15" s="260"/>
      <c r="N15" s="260"/>
      <c r="O15" s="260"/>
      <c r="P15" s="261"/>
      <c r="Q15" s="18"/>
      <c r="R15" s="51"/>
    </row>
    <row r="16" spans="3:20" ht="40.5" customHeight="1" x14ac:dyDescent="0.2">
      <c r="C16" s="50"/>
      <c r="D16" s="4"/>
      <c r="E16" s="4"/>
      <c r="F16" s="4"/>
      <c r="G16" s="4"/>
      <c r="H16" s="4"/>
      <c r="I16" s="5" t="s">
        <v>23</v>
      </c>
      <c r="J16" s="260" t="s">
        <v>96</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815</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816</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97.5" customHeight="1" x14ac:dyDescent="0.2">
      <c r="C25" s="212"/>
      <c r="D25" s="271" t="s">
        <v>703</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693</v>
      </c>
      <c r="E27" s="67"/>
      <c r="F27" s="67"/>
      <c r="G27" s="67"/>
      <c r="H27" s="67"/>
      <c r="I27" s="67"/>
      <c r="J27" s="67"/>
      <c r="K27" s="67"/>
      <c r="L27" s="67"/>
      <c r="M27" s="67"/>
      <c r="N27" s="67"/>
      <c r="O27" s="67"/>
      <c r="P27" s="67"/>
      <c r="Q27" s="217"/>
      <c r="R27" s="213"/>
    </row>
    <row r="28" spans="3:18" s="211" customFormat="1" ht="195" customHeight="1" x14ac:dyDescent="0.2">
      <c r="C28" s="212"/>
      <c r="D28" s="271" t="s">
        <v>783</v>
      </c>
      <c r="E28" s="272"/>
      <c r="F28" s="272"/>
      <c r="G28" s="272"/>
      <c r="H28" s="272"/>
      <c r="I28" s="272"/>
      <c r="J28" s="272"/>
      <c r="K28" s="272"/>
      <c r="L28" s="272"/>
      <c r="M28" s="272"/>
      <c r="N28" s="272"/>
      <c r="O28" s="272"/>
      <c r="P28" s="272"/>
      <c r="Q28" s="273"/>
      <c r="R28" s="213"/>
    </row>
    <row r="29" spans="3:18" s="211" customFormat="1" ht="18" x14ac:dyDescent="0.2">
      <c r="C29" s="212"/>
      <c r="D29" s="67"/>
      <c r="E29" s="67"/>
      <c r="F29" s="67"/>
      <c r="G29" s="67"/>
      <c r="H29" s="67"/>
      <c r="I29" s="67"/>
      <c r="J29" s="67"/>
      <c r="K29" s="67"/>
      <c r="L29" s="67"/>
      <c r="M29" s="67"/>
      <c r="N29" s="67"/>
      <c r="O29" s="67"/>
      <c r="P29" s="67"/>
      <c r="Q29" s="217"/>
      <c r="R29" s="213"/>
    </row>
    <row r="30" spans="3:18" s="211" customFormat="1" ht="18" x14ac:dyDescent="0.2">
      <c r="C30" s="212"/>
      <c r="D30" s="67" t="s">
        <v>694</v>
      </c>
      <c r="E30" s="67"/>
      <c r="F30" s="67"/>
      <c r="G30" s="67"/>
      <c r="H30" s="67"/>
      <c r="I30" s="67"/>
      <c r="J30" s="67"/>
      <c r="K30" s="67"/>
      <c r="L30" s="67"/>
      <c r="M30" s="67"/>
      <c r="N30" s="67"/>
      <c r="O30" s="67"/>
      <c r="P30" s="67"/>
      <c r="Q30" s="217"/>
      <c r="R30" s="213"/>
    </row>
    <row r="31" spans="3:18" s="211" customFormat="1" ht="18.899999999999999" customHeight="1" x14ac:dyDescent="0.2">
      <c r="C31" s="212"/>
      <c r="D31" s="277" t="s">
        <v>702</v>
      </c>
      <c r="E31" s="278"/>
      <c r="F31" s="278"/>
      <c r="G31" s="278"/>
      <c r="H31" s="278"/>
      <c r="I31" s="278"/>
      <c r="J31" s="278"/>
      <c r="K31" s="278"/>
      <c r="L31" s="278"/>
      <c r="M31" s="278"/>
      <c r="N31" s="278"/>
      <c r="O31" s="278"/>
      <c r="P31" s="278"/>
      <c r="Q31" s="279"/>
      <c r="R31" s="213"/>
    </row>
    <row r="32" spans="3:18" ht="18.600000000000001" thickBot="1" x14ac:dyDescent="0.25">
      <c r="C32" s="207"/>
      <c r="D32" s="208"/>
      <c r="E32" s="208"/>
      <c r="F32" s="208"/>
      <c r="G32" s="208"/>
      <c r="H32" s="208"/>
      <c r="I32" s="208"/>
      <c r="J32" s="208"/>
      <c r="K32" s="208"/>
      <c r="L32" s="208"/>
      <c r="M32" s="208"/>
      <c r="N32" s="208"/>
      <c r="O32" s="208"/>
      <c r="P32" s="208"/>
      <c r="Q32" s="209"/>
      <c r="R32" s="21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sheetData>
  <sheetProtection algorithmName="SHA-512" hashValue="d3C6gnXHZGbdWj1nDxhHUMcVAaTGz+04ubvn/8kbpP1bYm2MsPBjoLjWHKHYVWHy75jYpS9IzJ0ECfITTMbkFA==" saltValue="7pYfCjRK2nWFDAk4D86OWQ==" spinCount="100000" sheet="1" formatColumns="0" formatRows="0"/>
  <mergeCells count="18">
    <mergeCell ref="D28:Q28"/>
    <mergeCell ref="D31:Q31"/>
    <mergeCell ref="E19:P19"/>
    <mergeCell ref="E21:P21"/>
    <mergeCell ref="E22:P22"/>
    <mergeCell ref="D25:Q25"/>
    <mergeCell ref="J16:P16"/>
    <mergeCell ref="P2:Q2"/>
    <mergeCell ref="C4:R4"/>
    <mergeCell ref="F1:O1"/>
    <mergeCell ref="E18:P18"/>
    <mergeCell ref="D8:Q8"/>
    <mergeCell ref="J11:P11"/>
    <mergeCell ref="C5:R5"/>
    <mergeCell ref="J12:P12"/>
    <mergeCell ref="J13:P13"/>
    <mergeCell ref="J14:P14"/>
    <mergeCell ref="J15:P15"/>
  </mergeCells>
  <phoneticPr fontId="1"/>
  <conditionalFormatting sqref="E11">
    <cfRule type="expression" dxfId="162" priority="65">
      <formula>E11=""</formula>
    </cfRule>
  </conditionalFormatting>
  <conditionalFormatting sqref="E18:P18">
    <cfRule type="expression" dxfId="161" priority="136">
      <formula>OR(E11="回答不能",G11="回答不能")</formula>
    </cfRule>
  </conditionalFormatting>
  <conditionalFormatting sqref="E19:P19">
    <cfRule type="expression" dxfId="160" priority="102">
      <formula>AND(OR(E11="回答不能",G11="回答不能"),E19="")</formula>
    </cfRule>
  </conditionalFormatting>
  <conditionalFormatting sqref="G11">
    <cfRule type="expression" dxfId="159" priority="64">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7972534D-AA51-44F5-B0A6-D25BF7D90DE6}">
      <formula1>成熟度レベル</formula1>
    </dataValidation>
    <dataValidation allowBlank="1" showInputMessage="1" showErrorMessage="1" promptTitle="成熟度判定のエビデンスの例" prompt="下部（３１行目）参照" sqref="E19:P19" xr:uid="{501326EA-2C5C-4312-91FB-CBD2093BE530}"/>
  </dataValidations>
  <hyperlinks>
    <hyperlink ref="P2:Q2" location="'自己診断内容一覧（参照用）'!A1" display="自己診断内容一覧（参照用）" xr:uid="{BBD7133C-9E12-4F3C-AC7D-A0266F7516EB}"/>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3F520-B4E1-489B-894E-1C33CC575DC9}">
  <dimension ref="A1:T819"/>
  <sheetViews>
    <sheetView showGridLines="0" view="pageBreakPreview" topLeftCell="B10"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 x14ac:dyDescent="0.2">
      <c r="C7" s="50"/>
      <c r="D7" s="3"/>
      <c r="E7" s="4"/>
      <c r="F7" s="4"/>
      <c r="G7" s="4"/>
      <c r="H7" s="4"/>
      <c r="I7" s="4"/>
      <c r="J7" s="4"/>
      <c r="K7" s="4"/>
      <c r="L7" s="4"/>
      <c r="M7" s="4"/>
      <c r="N7" s="4"/>
      <c r="O7" s="4"/>
      <c r="P7" s="4"/>
      <c r="Q7" s="4"/>
      <c r="R7" s="51"/>
    </row>
    <row r="8" spans="3:20" ht="58.5" customHeight="1" x14ac:dyDescent="0.2">
      <c r="C8" s="50"/>
      <c r="D8" s="280" t="s">
        <v>97</v>
      </c>
      <c r="E8" s="281"/>
      <c r="F8" s="281"/>
      <c r="G8" s="281"/>
      <c r="H8" s="281"/>
      <c r="I8" s="281"/>
      <c r="J8" s="281"/>
      <c r="K8" s="281"/>
      <c r="L8" s="281"/>
      <c r="M8" s="281"/>
      <c r="N8" s="281"/>
      <c r="O8" s="281"/>
      <c r="P8" s="281"/>
      <c r="Q8" s="282"/>
      <c r="R8" s="51"/>
    </row>
    <row r="9" spans="3:20" ht="18" x14ac:dyDescent="0.2">
      <c r="C9" s="50"/>
      <c r="D9" s="4"/>
      <c r="E9" s="29" t="str">
        <f>IF( OR(E11="回答不能",G11="回答不能"), IF(AND(COUNTBLANK(E11)+COUNTBLANK(G11)&lt;=0,COUNTBLANK(E19)&lt;=0),"","未入力箇所があります！"), IF((COUNTBLANK(E11)+COUNTBLANK(G11))&lt;=0,"","未入力箇所があります！"))</f>
        <v/>
      </c>
      <c r="F9" s="29"/>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 customHeight="1" thickTop="1" thickBot="1" x14ac:dyDescent="0.25">
      <c r="C11" s="50"/>
      <c r="D11" s="4"/>
      <c r="E11" s="15">
        <v>0</v>
      </c>
      <c r="F11" s="199"/>
      <c r="G11" s="15">
        <v>1</v>
      </c>
      <c r="H11" s="199"/>
      <c r="I11" s="5" t="s">
        <v>18</v>
      </c>
      <c r="J11" s="260" t="s">
        <v>98</v>
      </c>
      <c r="K11" s="260"/>
      <c r="L11" s="260"/>
      <c r="M11" s="260"/>
      <c r="N11" s="260"/>
      <c r="O11" s="260"/>
      <c r="P11" s="261"/>
      <c r="Q11" s="18"/>
      <c r="R11" s="51"/>
    </row>
    <row r="12" spans="3:20" ht="37.5" customHeight="1" thickTop="1" x14ac:dyDescent="0.2">
      <c r="C12" s="50"/>
      <c r="D12" s="4"/>
      <c r="E12" s="4"/>
      <c r="F12" s="4"/>
      <c r="G12" s="4"/>
      <c r="H12" s="4"/>
      <c r="I12" s="5" t="s">
        <v>19</v>
      </c>
      <c r="J12" s="260" t="s">
        <v>99</v>
      </c>
      <c r="K12" s="260"/>
      <c r="L12" s="260"/>
      <c r="M12" s="260"/>
      <c r="N12" s="260"/>
      <c r="O12" s="260"/>
      <c r="P12" s="261"/>
      <c r="Q12" s="18"/>
      <c r="R12" s="51"/>
    </row>
    <row r="13" spans="3:20" ht="23.25" customHeight="1" x14ac:dyDescent="0.2">
      <c r="C13" s="50"/>
      <c r="D13" s="4"/>
      <c r="E13" s="4"/>
      <c r="F13" s="4"/>
      <c r="G13" s="4"/>
      <c r="H13" s="4"/>
      <c r="I13" s="5" t="s">
        <v>20</v>
      </c>
      <c r="J13" s="260" t="s">
        <v>100</v>
      </c>
      <c r="K13" s="260"/>
      <c r="L13" s="260"/>
      <c r="M13" s="260"/>
      <c r="N13" s="260"/>
      <c r="O13" s="260"/>
      <c r="P13" s="261"/>
      <c r="Q13" s="18"/>
      <c r="R13" s="51"/>
    </row>
    <row r="14" spans="3:20" ht="39" customHeight="1" x14ac:dyDescent="0.2">
      <c r="C14" s="50"/>
      <c r="D14" s="4"/>
      <c r="E14" s="4"/>
      <c r="F14" s="4"/>
      <c r="G14" s="4"/>
      <c r="H14" s="4"/>
      <c r="I14" s="5" t="s">
        <v>21</v>
      </c>
      <c r="J14" s="260" t="s">
        <v>101</v>
      </c>
      <c r="K14" s="260"/>
      <c r="L14" s="260"/>
      <c r="M14" s="260"/>
      <c r="N14" s="260"/>
      <c r="O14" s="260"/>
      <c r="P14" s="261"/>
      <c r="Q14" s="18"/>
      <c r="R14" s="51"/>
    </row>
    <row r="15" spans="3:20" ht="41.25" customHeight="1" x14ac:dyDescent="0.2">
      <c r="C15" s="50"/>
      <c r="D15" s="4"/>
      <c r="E15" s="4"/>
      <c r="F15" s="4"/>
      <c r="G15" s="4"/>
      <c r="H15" s="4"/>
      <c r="I15" s="5" t="s">
        <v>22</v>
      </c>
      <c r="J15" s="260" t="s">
        <v>102</v>
      </c>
      <c r="K15" s="260"/>
      <c r="L15" s="260"/>
      <c r="M15" s="260"/>
      <c r="N15" s="260"/>
      <c r="O15" s="260"/>
      <c r="P15" s="261"/>
      <c r="Q15" s="18"/>
      <c r="R15" s="51"/>
    </row>
    <row r="16" spans="3:20" ht="39.75" customHeight="1" x14ac:dyDescent="0.2">
      <c r="C16" s="50"/>
      <c r="D16" s="4"/>
      <c r="E16" s="4"/>
      <c r="F16" s="4"/>
      <c r="G16" s="4"/>
      <c r="H16" s="4"/>
      <c r="I16" s="5" t="s">
        <v>23</v>
      </c>
      <c r="J16" s="260" t="s">
        <v>103</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817</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819</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97.5" customHeight="1" x14ac:dyDescent="0.2">
      <c r="C25" s="212"/>
      <c r="D25" s="271" t="s">
        <v>706</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693</v>
      </c>
      <c r="E27" s="67"/>
      <c r="F27" s="67"/>
      <c r="G27" s="67"/>
      <c r="H27" s="67"/>
      <c r="I27" s="67"/>
      <c r="J27" s="67"/>
      <c r="K27" s="67"/>
      <c r="L27" s="67"/>
      <c r="M27" s="67"/>
      <c r="N27" s="67"/>
      <c r="O27" s="67"/>
      <c r="P27" s="67"/>
      <c r="Q27" s="217"/>
      <c r="R27" s="213"/>
    </row>
    <row r="28" spans="3:18" s="211" customFormat="1" ht="39" customHeight="1" x14ac:dyDescent="0.2">
      <c r="C28" s="212"/>
      <c r="D28" s="274" t="s">
        <v>704</v>
      </c>
      <c r="E28" s="275"/>
      <c r="F28" s="275"/>
      <c r="G28" s="275"/>
      <c r="H28" s="275"/>
      <c r="I28" s="275"/>
      <c r="J28" s="275"/>
      <c r="K28" s="275"/>
      <c r="L28" s="275"/>
      <c r="M28" s="275"/>
      <c r="N28" s="275"/>
      <c r="O28" s="275"/>
      <c r="P28" s="275"/>
      <c r="Q28" s="276"/>
      <c r="R28" s="213"/>
    </row>
    <row r="29" spans="3:18" s="211" customFormat="1" ht="18" x14ac:dyDescent="0.2">
      <c r="C29" s="212"/>
      <c r="D29" s="67"/>
      <c r="E29" s="67"/>
      <c r="F29" s="67"/>
      <c r="G29" s="67"/>
      <c r="H29" s="67"/>
      <c r="I29" s="67"/>
      <c r="J29" s="67"/>
      <c r="K29" s="67"/>
      <c r="L29" s="67"/>
      <c r="M29" s="67"/>
      <c r="N29" s="67"/>
      <c r="O29" s="67"/>
      <c r="P29" s="67"/>
      <c r="Q29" s="217"/>
      <c r="R29" s="213"/>
    </row>
    <row r="30" spans="3:18" s="211" customFormat="1" ht="18" x14ac:dyDescent="0.2">
      <c r="C30" s="212"/>
      <c r="D30" s="67" t="s">
        <v>694</v>
      </c>
      <c r="E30" s="67"/>
      <c r="F30" s="67"/>
      <c r="G30" s="67"/>
      <c r="H30" s="67"/>
      <c r="I30" s="67"/>
      <c r="J30" s="67"/>
      <c r="K30" s="67"/>
      <c r="L30" s="67"/>
      <c r="M30" s="67"/>
      <c r="N30" s="67"/>
      <c r="O30" s="67"/>
      <c r="P30" s="67"/>
      <c r="Q30" s="217"/>
      <c r="R30" s="213"/>
    </row>
    <row r="31" spans="3:18" s="211" customFormat="1" ht="18.899999999999999" customHeight="1" x14ac:dyDescent="0.2">
      <c r="C31" s="212"/>
      <c r="D31" s="277" t="s">
        <v>705</v>
      </c>
      <c r="E31" s="278"/>
      <c r="F31" s="278"/>
      <c r="G31" s="278"/>
      <c r="H31" s="278"/>
      <c r="I31" s="278"/>
      <c r="J31" s="278"/>
      <c r="K31" s="278"/>
      <c r="L31" s="278"/>
      <c r="M31" s="278"/>
      <c r="N31" s="278"/>
      <c r="O31" s="278"/>
      <c r="P31" s="278"/>
      <c r="Q31" s="279"/>
      <c r="R31" s="213"/>
    </row>
    <row r="32" spans="3:18" ht="18.600000000000001" thickBot="1" x14ac:dyDescent="0.25">
      <c r="C32" s="207"/>
      <c r="D32" s="208"/>
      <c r="E32" s="208"/>
      <c r="F32" s="208"/>
      <c r="G32" s="208"/>
      <c r="H32" s="208"/>
      <c r="I32" s="208"/>
      <c r="J32" s="208"/>
      <c r="K32" s="208"/>
      <c r="L32" s="208"/>
      <c r="M32" s="208"/>
      <c r="N32" s="208"/>
      <c r="O32" s="208"/>
      <c r="P32" s="208"/>
      <c r="Q32" s="209"/>
      <c r="R32" s="21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9PmmFnUpzOYXCW3Frg6H9rEoQLDPb0oEiY5rgemzxhbEtaa1TZYlC/A/MYszatYbL3vGzTRxJO/rbNuPu4dQHA==" saltValue="80zCSI/UGxMzpOugegJPxw=="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58" priority="62">
      <formula>E11=""</formula>
    </cfRule>
  </conditionalFormatting>
  <conditionalFormatting sqref="E18:P18">
    <cfRule type="expression" dxfId="157" priority="127">
      <formula>OR(E11="回答不能",G11="回答不能")</formula>
    </cfRule>
  </conditionalFormatting>
  <conditionalFormatting sqref="E19:P19">
    <cfRule type="expression" dxfId="156" priority="95">
      <formula>AND(OR(E11="回答不能",G11="回答不能"),E19="")</formula>
    </cfRule>
  </conditionalFormatting>
  <conditionalFormatting sqref="G11">
    <cfRule type="expression" dxfId="155" priority="61">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029BC7FC-521B-4BE4-899F-D62DFF5BCF65}">
      <formula1>成熟度レベル</formula1>
    </dataValidation>
    <dataValidation allowBlank="1" showInputMessage="1" showErrorMessage="1" promptTitle="成熟度判定のエビデンスの例" prompt="下部（３１行目）参照" sqref="E19:P19" xr:uid="{065652CB-16B3-4639-80AA-23DC66A74EE7}"/>
  </dataValidations>
  <hyperlinks>
    <hyperlink ref="P2:Q2" location="'自己診断内容一覧（参照用）'!A1" display="自己診断内容一覧（参照用）" xr:uid="{991B3DB5-5701-4BD0-9125-1C9912D4F245}"/>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6C30C-2799-46B8-92BA-A6E8D0CFDDE2}">
  <dimension ref="A1:T819"/>
  <sheetViews>
    <sheetView showGridLines="0" view="pageBreakPreview" topLeftCell="B16"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 x14ac:dyDescent="0.2">
      <c r="C7" s="50"/>
      <c r="D7" s="3"/>
      <c r="E7" s="4"/>
      <c r="F7" s="4"/>
      <c r="G7" s="4"/>
      <c r="H7" s="4"/>
      <c r="I7" s="4"/>
      <c r="J7" s="4"/>
      <c r="K7" s="4"/>
      <c r="L7" s="4"/>
      <c r="M7" s="4"/>
      <c r="N7" s="4"/>
      <c r="O7" s="4"/>
      <c r="P7" s="4"/>
      <c r="Q7" s="4"/>
      <c r="R7" s="51"/>
    </row>
    <row r="8" spans="3:20" ht="136.5" customHeight="1" x14ac:dyDescent="0.2">
      <c r="C8" s="50"/>
      <c r="D8" s="280" t="s">
        <v>784</v>
      </c>
      <c r="E8" s="281"/>
      <c r="F8" s="281"/>
      <c r="G8" s="281"/>
      <c r="H8" s="281"/>
      <c r="I8" s="281"/>
      <c r="J8" s="281"/>
      <c r="K8" s="281"/>
      <c r="L8" s="281"/>
      <c r="M8" s="281"/>
      <c r="N8" s="281"/>
      <c r="O8" s="281"/>
      <c r="P8" s="281"/>
      <c r="Q8" s="282"/>
      <c r="R8" s="51"/>
    </row>
    <row r="9" spans="3:20" ht="18"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0</v>
      </c>
      <c r="F11" s="199"/>
      <c r="G11" s="15">
        <v>1</v>
      </c>
      <c r="H11" s="199"/>
      <c r="I11" s="5" t="s">
        <v>18</v>
      </c>
      <c r="J11" s="260" t="s">
        <v>104</v>
      </c>
      <c r="K11" s="260"/>
      <c r="L11" s="260"/>
      <c r="M11" s="260"/>
      <c r="N11" s="260"/>
      <c r="O11" s="260"/>
      <c r="P11" s="261"/>
      <c r="Q11" s="18"/>
      <c r="R11" s="51"/>
    </row>
    <row r="12" spans="3:20" ht="24" customHeight="1" thickTop="1" x14ac:dyDescent="0.2">
      <c r="C12" s="50"/>
      <c r="D12" s="4"/>
      <c r="E12" s="4"/>
      <c r="F12" s="4"/>
      <c r="G12" s="4"/>
      <c r="H12" s="4"/>
      <c r="I12" s="5" t="s">
        <v>19</v>
      </c>
      <c r="J12" s="260" t="s">
        <v>105</v>
      </c>
      <c r="K12" s="260"/>
      <c r="L12" s="260"/>
      <c r="M12" s="260"/>
      <c r="N12" s="260"/>
      <c r="O12" s="260"/>
      <c r="P12" s="261"/>
      <c r="Q12" s="18"/>
      <c r="R12" s="51"/>
    </row>
    <row r="13" spans="3:20" ht="36.75" customHeight="1" x14ac:dyDescent="0.2">
      <c r="C13" s="50"/>
      <c r="D13" s="4"/>
      <c r="E13" s="4"/>
      <c r="F13" s="4"/>
      <c r="G13" s="4"/>
      <c r="H13" s="4"/>
      <c r="I13" s="5" t="s">
        <v>20</v>
      </c>
      <c r="J13" s="260" t="s">
        <v>106</v>
      </c>
      <c r="K13" s="260"/>
      <c r="L13" s="260"/>
      <c r="M13" s="260"/>
      <c r="N13" s="260"/>
      <c r="O13" s="260"/>
      <c r="P13" s="261"/>
      <c r="Q13" s="18"/>
      <c r="R13" s="51"/>
    </row>
    <row r="14" spans="3:20" ht="39" customHeight="1" x14ac:dyDescent="0.2">
      <c r="C14" s="50"/>
      <c r="D14" s="4"/>
      <c r="E14" s="4"/>
      <c r="F14" s="4"/>
      <c r="G14" s="4"/>
      <c r="H14" s="4"/>
      <c r="I14" s="5" t="s">
        <v>21</v>
      </c>
      <c r="J14" s="260" t="s">
        <v>107</v>
      </c>
      <c r="K14" s="260"/>
      <c r="L14" s="260"/>
      <c r="M14" s="260"/>
      <c r="N14" s="260"/>
      <c r="O14" s="260"/>
      <c r="P14" s="261"/>
      <c r="Q14" s="18"/>
      <c r="R14" s="51"/>
    </row>
    <row r="15" spans="3:20" ht="39.75" customHeight="1" x14ac:dyDescent="0.2">
      <c r="C15" s="50"/>
      <c r="D15" s="4"/>
      <c r="E15" s="4"/>
      <c r="F15" s="4"/>
      <c r="G15" s="4"/>
      <c r="H15" s="4"/>
      <c r="I15" s="5" t="s">
        <v>22</v>
      </c>
      <c r="J15" s="260" t="s">
        <v>108</v>
      </c>
      <c r="K15" s="260"/>
      <c r="L15" s="260"/>
      <c r="M15" s="260"/>
      <c r="N15" s="260"/>
      <c r="O15" s="260"/>
      <c r="P15" s="261"/>
      <c r="Q15" s="18"/>
      <c r="R15" s="51"/>
    </row>
    <row r="16" spans="3:20" ht="42" customHeight="1" x14ac:dyDescent="0.2">
      <c r="C16" s="50"/>
      <c r="D16" s="4"/>
      <c r="E16" s="4"/>
      <c r="F16" s="4"/>
      <c r="G16" s="4"/>
      <c r="H16" s="4"/>
      <c r="I16" s="5" t="s">
        <v>23</v>
      </c>
      <c r="J16" s="260" t="s">
        <v>109</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818</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820</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97.5" customHeight="1" x14ac:dyDescent="0.2">
      <c r="C25" s="212"/>
      <c r="D25" s="271" t="s">
        <v>709</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693</v>
      </c>
      <c r="E27" s="67"/>
      <c r="F27" s="67"/>
      <c r="G27" s="67"/>
      <c r="H27" s="67"/>
      <c r="I27" s="67"/>
      <c r="J27" s="67"/>
      <c r="K27" s="67"/>
      <c r="L27" s="67"/>
      <c r="M27" s="67"/>
      <c r="N27" s="67"/>
      <c r="O27" s="67"/>
      <c r="P27" s="67"/>
      <c r="Q27" s="217"/>
      <c r="R27" s="213"/>
    </row>
    <row r="28" spans="3:18" s="211" customFormat="1" ht="58.5" customHeight="1" x14ac:dyDescent="0.2">
      <c r="C28" s="212"/>
      <c r="D28" s="274" t="s">
        <v>707</v>
      </c>
      <c r="E28" s="275"/>
      <c r="F28" s="275"/>
      <c r="G28" s="275"/>
      <c r="H28" s="275"/>
      <c r="I28" s="275"/>
      <c r="J28" s="275"/>
      <c r="K28" s="275"/>
      <c r="L28" s="275"/>
      <c r="M28" s="275"/>
      <c r="N28" s="275"/>
      <c r="O28" s="275"/>
      <c r="P28" s="275"/>
      <c r="Q28" s="276"/>
      <c r="R28" s="213"/>
    </row>
    <row r="29" spans="3:18" s="211" customFormat="1" ht="18" x14ac:dyDescent="0.2">
      <c r="C29" s="212"/>
      <c r="D29" s="67"/>
      <c r="E29" s="67"/>
      <c r="F29" s="67"/>
      <c r="G29" s="67"/>
      <c r="H29" s="67"/>
      <c r="I29" s="67"/>
      <c r="J29" s="67"/>
      <c r="K29" s="67"/>
      <c r="L29" s="67"/>
      <c r="M29" s="67"/>
      <c r="N29" s="67"/>
      <c r="O29" s="67"/>
      <c r="P29" s="67"/>
      <c r="Q29" s="217"/>
      <c r="R29" s="213"/>
    </row>
    <row r="30" spans="3:18" s="211" customFormat="1" ht="18" x14ac:dyDescent="0.2">
      <c r="C30" s="212"/>
      <c r="D30" s="67" t="s">
        <v>694</v>
      </c>
      <c r="E30" s="67"/>
      <c r="F30" s="67"/>
      <c r="G30" s="67"/>
      <c r="H30" s="67"/>
      <c r="I30" s="67"/>
      <c r="J30" s="67"/>
      <c r="K30" s="67"/>
      <c r="L30" s="67"/>
      <c r="M30" s="67"/>
      <c r="N30" s="67"/>
      <c r="O30" s="67"/>
      <c r="P30" s="67"/>
      <c r="Q30" s="217"/>
      <c r="R30" s="213"/>
    </row>
    <row r="31" spans="3:18" s="211" customFormat="1" ht="18.899999999999999" customHeight="1" x14ac:dyDescent="0.2">
      <c r="C31" s="212"/>
      <c r="D31" s="277" t="s">
        <v>708</v>
      </c>
      <c r="E31" s="278"/>
      <c r="F31" s="278"/>
      <c r="G31" s="278"/>
      <c r="H31" s="278"/>
      <c r="I31" s="278"/>
      <c r="J31" s="278"/>
      <c r="K31" s="278"/>
      <c r="L31" s="278"/>
      <c r="M31" s="278"/>
      <c r="N31" s="278"/>
      <c r="O31" s="278"/>
      <c r="P31" s="278"/>
      <c r="Q31" s="279"/>
      <c r="R31" s="213"/>
    </row>
    <row r="32" spans="3:18" ht="18.600000000000001" thickBot="1" x14ac:dyDescent="0.25">
      <c r="C32" s="207"/>
      <c r="D32" s="208"/>
      <c r="E32" s="208"/>
      <c r="F32" s="208"/>
      <c r="G32" s="208"/>
      <c r="H32" s="208"/>
      <c r="I32" s="208"/>
      <c r="J32" s="208"/>
      <c r="K32" s="208"/>
      <c r="L32" s="208"/>
      <c r="M32" s="208"/>
      <c r="N32" s="208"/>
      <c r="O32" s="208"/>
      <c r="P32" s="208"/>
      <c r="Q32" s="209"/>
      <c r="R32" s="21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2e0CZI5aVLtFCGyhH2RKDMY4SkyA98sPxp8Ht89XKPQKi/vYsYEZIdi13VHGmbJdakz4qeEm34J+rcBsxa1V1w==" saltValue="nX5jpEbe9q7jAV1OovJRdw==" spinCount="100000" sheet="1" formatColumns="0" formatRows="0"/>
  <mergeCells count="18">
    <mergeCell ref="D31:Q31"/>
    <mergeCell ref="E22:P22"/>
    <mergeCell ref="J14:P14"/>
    <mergeCell ref="J15:P15"/>
    <mergeCell ref="J16:P16"/>
    <mergeCell ref="E18:P18"/>
    <mergeCell ref="E19:P19"/>
    <mergeCell ref="E21:P21"/>
    <mergeCell ref="J11:P11"/>
    <mergeCell ref="J12:P12"/>
    <mergeCell ref="J13:P13"/>
    <mergeCell ref="D25:Q25"/>
    <mergeCell ref="D28:Q28"/>
    <mergeCell ref="F1:O1"/>
    <mergeCell ref="P2:Q2"/>
    <mergeCell ref="C4:R4"/>
    <mergeCell ref="C5:R5"/>
    <mergeCell ref="D8:Q8"/>
  </mergeCells>
  <phoneticPr fontId="1"/>
  <conditionalFormatting sqref="E11">
    <cfRule type="expression" dxfId="154" priority="60">
      <formula>E11=""</formula>
    </cfRule>
  </conditionalFormatting>
  <conditionalFormatting sqref="E18:P18">
    <cfRule type="expression" dxfId="153" priority="126">
      <formula>OR(E11="回答不能",G11="回答不能")</formula>
    </cfRule>
  </conditionalFormatting>
  <conditionalFormatting sqref="E19:P19">
    <cfRule type="expression" dxfId="152" priority="94">
      <formula>AND(OR(E11="回答不能",G11="回答不能"),E19="")</formula>
    </cfRule>
  </conditionalFormatting>
  <conditionalFormatting sqref="G11">
    <cfRule type="expression" dxfId="151" priority="59">
      <formula>G11=""</formula>
    </cfRule>
  </conditionalFormatting>
  <dataValidations count="2">
    <dataValidation allowBlank="1" showInputMessage="1" showErrorMessage="1" promptTitle="成熟度判定のエビデンスの例" prompt="下部（３１行目）参照" sqref="E19:P19" xr:uid="{8594340A-27B0-4498-8864-25DFF12B0904}"/>
    <dataValidation type="list" allowBlank="1" showInputMessage="1" showErrorMessage="1" prompt="回答不能を選択した場合は「なぜその成熟度と判断したか」欄に理由を記入してください" sqref="E11 G11" xr:uid="{F32029F4-AA59-4241-88F5-7EB55429DD48}">
      <formula1>成熟度レベル</formula1>
    </dataValidation>
  </dataValidations>
  <hyperlinks>
    <hyperlink ref="P2:Q2" location="'自己診断内容一覧（参照用）'!A1" display="自己診断内容一覧（参照用）" xr:uid="{C7223360-9535-4CC5-88E9-6AAE28E8F540}"/>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285D7-F101-48AE-AA1C-30A80E2513DC}">
  <dimension ref="A1:T818"/>
  <sheetViews>
    <sheetView showGridLines="0" view="pageBreakPreview" topLeftCell="B10" zoomScale="90" zoomScaleNormal="55" zoomScaleSheetLayoutView="90" workbookViewId="0">
      <selection activeCell="E22" sqref="E22:P22"/>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 x14ac:dyDescent="0.2">
      <c r="C7" s="50"/>
      <c r="D7" s="3"/>
      <c r="E7" s="4"/>
      <c r="F7" s="4"/>
      <c r="G7" s="4"/>
      <c r="H7" s="4"/>
      <c r="I7" s="4"/>
      <c r="J7" s="4"/>
      <c r="K7" s="4"/>
      <c r="L7" s="4"/>
      <c r="M7" s="4"/>
      <c r="N7" s="4"/>
      <c r="O7" s="4"/>
      <c r="P7" s="4"/>
      <c r="Q7" s="4"/>
      <c r="R7" s="51"/>
    </row>
    <row r="8" spans="3:20" ht="54" customHeight="1" x14ac:dyDescent="0.2">
      <c r="C8" s="50"/>
      <c r="D8" s="280" t="s">
        <v>798</v>
      </c>
      <c r="E8" s="281"/>
      <c r="F8" s="281"/>
      <c r="G8" s="281"/>
      <c r="H8" s="281"/>
      <c r="I8" s="281"/>
      <c r="J8" s="281"/>
      <c r="K8" s="281"/>
      <c r="L8" s="281"/>
      <c r="M8" s="281"/>
      <c r="N8" s="281"/>
      <c r="O8" s="281"/>
      <c r="P8" s="281"/>
      <c r="Q8" s="282"/>
      <c r="R8" s="51"/>
    </row>
    <row r="9" spans="3:20" ht="18"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6" thickTop="1" thickBot="1" x14ac:dyDescent="0.25">
      <c r="C11" s="50"/>
      <c r="D11" s="4"/>
      <c r="E11" s="15">
        <v>0</v>
      </c>
      <c r="F11" s="199"/>
      <c r="G11" s="15">
        <v>2</v>
      </c>
      <c r="H11" s="199"/>
      <c r="I11" s="5" t="s">
        <v>18</v>
      </c>
      <c r="J11" s="260" t="s">
        <v>799</v>
      </c>
      <c r="K11" s="260"/>
      <c r="L11" s="260"/>
      <c r="M11" s="260"/>
      <c r="N11" s="260"/>
      <c r="O11" s="260"/>
      <c r="P11" s="261"/>
      <c r="Q11" s="18"/>
      <c r="R11" s="51"/>
    </row>
    <row r="12" spans="3:20" ht="38.25" customHeight="1" thickTop="1" x14ac:dyDescent="0.2">
      <c r="C12" s="50"/>
      <c r="D12" s="4"/>
      <c r="E12" s="4"/>
      <c r="F12" s="4"/>
      <c r="G12" s="4"/>
      <c r="H12" s="4"/>
      <c r="I12" s="5" t="s">
        <v>19</v>
      </c>
      <c r="J12" s="260" t="s">
        <v>110</v>
      </c>
      <c r="K12" s="260"/>
      <c r="L12" s="260"/>
      <c r="M12" s="260"/>
      <c r="N12" s="260"/>
      <c r="O12" s="260"/>
      <c r="P12" s="261"/>
      <c r="Q12" s="18"/>
      <c r="R12" s="51"/>
    </row>
    <row r="13" spans="3:20" ht="38.25" customHeight="1" x14ac:dyDescent="0.2">
      <c r="C13" s="50"/>
      <c r="D13" s="4"/>
      <c r="E13" s="4"/>
      <c r="F13" s="4"/>
      <c r="G13" s="4"/>
      <c r="H13" s="4"/>
      <c r="I13" s="5" t="s">
        <v>20</v>
      </c>
      <c r="J13" s="260" t="s">
        <v>111</v>
      </c>
      <c r="K13" s="260"/>
      <c r="L13" s="260"/>
      <c r="M13" s="260"/>
      <c r="N13" s="260"/>
      <c r="O13" s="260"/>
      <c r="P13" s="261"/>
      <c r="Q13" s="18"/>
      <c r="R13" s="51"/>
    </row>
    <row r="14" spans="3:20" ht="38.25" customHeight="1" x14ac:dyDescent="0.2">
      <c r="C14" s="50"/>
      <c r="D14" s="4"/>
      <c r="E14" s="4"/>
      <c r="F14" s="4"/>
      <c r="G14" s="4"/>
      <c r="H14" s="4"/>
      <c r="I14" s="5" t="s">
        <v>21</v>
      </c>
      <c r="J14" s="260" t="s">
        <v>112</v>
      </c>
      <c r="K14" s="260"/>
      <c r="L14" s="260"/>
      <c r="M14" s="260"/>
      <c r="N14" s="260"/>
      <c r="O14" s="260"/>
      <c r="P14" s="261"/>
      <c r="Q14" s="18"/>
      <c r="R14" s="51"/>
    </row>
    <row r="15" spans="3:20" ht="38.25" customHeight="1" x14ac:dyDescent="0.2">
      <c r="C15" s="50"/>
      <c r="D15" s="4"/>
      <c r="E15" s="4"/>
      <c r="F15" s="4"/>
      <c r="G15" s="4"/>
      <c r="H15" s="4"/>
      <c r="I15" s="5" t="s">
        <v>22</v>
      </c>
      <c r="J15" s="260" t="s">
        <v>113</v>
      </c>
      <c r="K15" s="260"/>
      <c r="L15" s="260"/>
      <c r="M15" s="260"/>
      <c r="N15" s="260"/>
      <c r="O15" s="260"/>
      <c r="P15" s="261"/>
      <c r="Q15" s="18"/>
      <c r="R15" s="51"/>
    </row>
    <row r="16" spans="3:20" ht="40.5" customHeight="1" x14ac:dyDescent="0.2">
      <c r="C16" s="50"/>
      <c r="D16" s="4"/>
      <c r="E16" s="4"/>
      <c r="F16" s="4"/>
      <c r="G16" s="4"/>
      <c r="H16" s="4"/>
      <c r="I16" s="5" t="s">
        <v>23</v>
      </c>
      <c r="J16" s="260" t="s">
        <v>114</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875</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876</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78" customHeight="1" x14ac:dyDescent="0.2">
      <c r="C25" s="212"/>
      <c r="D25" s="271" t="s">
        <v>711</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694</v>
      </c>
      <c r="E27" s="67"/>
      <c r="F27" s="67"/>
      <c r="G27" s="67"/>
      <c r="H27" s="67"/>
      <c r="I27" s="67"/>
      <c r="J27" s="67"/>
      <c r="K27" s="67"/>
      <c r="L27" s="67"/>
      <c r="M27" s="67"/>
      <c r="N27" s="67"/>
      <c r="O27" s="67"/>
      <c r="P27" s="67"/>
      <c r="Q27" s="217"/>
      <c r="R27" s="213"/>
    </row>
    <row r="28" spans="3:18" s="211" customFormat="1" ht="18.899999999999999" customHeight="1" x14ac:dyDescent="0.2">
      <c r="C28" s="212"/>
      <c r="D28" s="277" t="s">
        <v>710</v>
      </c>
      <c r="E28" s="278"/>
      <c r="F28" s="278"/>
      <c r="G28" s="278"/>
      <c r="H28" s="278"/>
      <c r="I28" s="278"/>
      <c r="J28" s="278"/>
      <c r="K28" s="278"/>
      <c r="L28" s="278"/>
      <c r="M28" s="278"/>
      <c r="N28" s="278"/>
      <c r="O28" s="278"/>
      <c r="P28" s="278"/>
      <c r="Q28" s="279"/>
      <c r="R28" s="213"/>
    </row>
    <row r="29" spans="3:18" ht="18.600000000000001" thickBot="1" x14ac:dyDescent="0.25">
      <c r="C29" s="207"/>
      <c r="D29" s="208"/>
      <c r="E29" s="208"/>
      <c r="F29" s="208"/>
      <c r="G29" s="208"/>
      <c r="H29" s="208"/>
      <c r="I29" s="208"/>
      <c r="J29" s="208"/>
      <c r="K29" s="208"/>
      <c r="L29" s="208"/>
      <c r="M29" s="208"/>
      <c r="N29" s="208"/>
      <c r="O29" s="208"/>
      <c r="P29" s="208"/>
      <c r="Q29" s="209"/>
      <c r="R29" s="210"/>
    </row>
    <row r="30" spans="3:18" ht="18.75" customHeight="1" x14ac:dyDescent="0.2"/>
    <row r="31" spans="3:18" ht="18.75" customHeight="1" x14ac:dyDescent="0.2"/>
    <row r="32" spans="3: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sheetData>
  <sheetProtection algorithmName="SHA-512" hashValue="F6asNlYs+tliByrGm12KNAr5rYVkx/MXtO32lpp06YBSG4Y9IzJ8a28XFpBzJysI9j4akduyMaMfY8E5EHw/8Q==" saltValue="fSRwuDoNwRLQzCoENzCDJg==" spinCount="100000" sheet="1" formatColumns="0" formatRows="0"/>
  <mergeCells count="17">
    <mergeCell ref="D25:Q25"/>
    <mergeCell ref="D28:Q28"/>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50" priority="58">
      <formula>E11=""</formula>
    </cfRule>
  </conditionalFormatting>
  <conditionalFormatting sqref="E18:P18">
    <cfRule type="expression" dxfId="149" priority="119">
      <formula>OR(E11="回答不能",G11="回答不能")</formula>
    </cfRule>
  </conditionalFormatting>
  <conditionalFormatting sqref="E19:P19">
    <cfRule type="expression" dxfId="148" priority="89">
      <formula>AND(OR(E11="回答不能",G11="回答不能"),E19="")</formula>
    </cfRule>
  </conditionalFormatting>
  <conditionalFormatting sqref="G11">
    <cfRule type="expression" dxfId="147" priority="57">
      <formula>G11=""</formula>
    </cfRule>
  </conditionalFormatting>
  <dataValidations count="2">
    <dataValidation type="list" allowBlank="1" showInputMessage="1" showErrorMessage="1" prompt="回答不能を選択した場合は「なぜその成熟度と判断したか」欄に理由を記入してください" sqref="E11 G11" xr:uid="{067538A3-8B50-4AC4-A4BA-21D4115F2162}">
      <formula1>成熟度レベル</formula1>
    </dataValidation>
    <dataValidation allowBlank="1" showInputMessage="1" showErrorMessage="1" promptTitle="成熟度判定のエビデンスの例" prompt="下部（２８行目）参照" sqref="E19:P19" xr:uid="{629F5395-F937-4FFC-9E13-9543E5A76009}"/>
  </dataValidations>
  <hyperlinks>
    <hyperlink ref="P2:Q2" location="'自己診断内容一覧（参照用）'!A1" display="自己診断内容一覧（参照用）" xr:uid="{062EECC9-016C-4FCC-A3DD-22BA113007D0}"/>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7992-A5C3-495B-8F04-6AB31A7486DD}">
  <dimension ref="A1:T819"/>
  <sheetViews>
    <sheetView showGridLines="0" view="pageBreakPreview" topLeftCell="B1" zoomScale="90" zoomScaleNormal="55" zoomScaleSheetLayoutView="90" workbookViewId="0">
      <selection activeCell="Q24" sqref="Q24"/>
    </sheetView>
  </sheetViews>
  <sheetFormatPr defaultColWidth="0" defaultRowHeight="18.75" customHeight="1" zeroHeight="1" x14ac:dyDescent="0.2"/>
  <cols>
    <col min="1" max="1" width="1.21875" style="1" hidden="1" customWidth="1"/>
    <col min="2" max="2" width="1.21875" style="1" customWidth="1"/>
    <col min="3" max="3" width="1.77734375" style="1" customWidth="1"/>
    <col min="4" max="4" width="3.88671875" style="1" customWidth="1"/>
    <col min="5" max="5" width="16.6640625" style="1" customWidth="1"/>
    <col min="6" max="6" width="10.109375" style="1" customWidth="1"/>
    <col min="7" max="7" width="16.6640625" style="1" bestFit="1" customWidth="1"/>
    <col min="8" max="15" width="9" style="1" customWidth="1"/>
    <col min="16" max="16" width="16.77734375" style="1" customWidth="1"/>
    <col min="17" max="17" width="8.44140625" style="1" customWidth="1"/>
    <col min="18" max="18" width="1.6640625" style="1" customWidth="1"/>
    <col min="19" max="19" width="1" style="1" customWidth="1"/>
    <col min="20" max="16384" width="9" style="1" hidden="1"/>
  </cols>
  <sheetData>
    <row r="1" spans="3:20" ht="30" customHeight="1" thickBot="1" x14ac:dyDescent="0.25">
      <c r="C1" s="77"/>
      <c r="D1" s="201"/>
      <c r="E1" s="201"/>
      <c r="F1" s="236" t="s">
        <v>796</v>
      </c>
      <c r="G1" s="236"/>
      <c r="H1" s="236"/>
      <c r="I1" s="236"/>
      <c r="J1" s="236"/>
      <c r="K1" s="236"/>
      <c r="L1" s="236"/>
      <c r="M1" s="236"/>
      <c r="N1" s="236"/>
      <c r="O1" s="236"/>
      <c r="P1" s="201"/>
      <c r="Q1" s="201"/>
      <c r="R1" s="201"/>
    </row>
    <row r="2" spans="3:20" ht="22.2" x14ac:dyDescent="0.2">
      <c r="C2" s="38" t="s">
        <v>622</v>
      </c>
      <c r="D2" s="6"/>
      <c r="E2" s="6"/>
      <c r="F2" s="6"/>
      <c r="G2" s="6"/>
      <c r="H2" s="6"/>
      <c r="I2" s="6"/>
      <c r="J2" s="6"/>
      <c r="K2" s="6"/>
      <c r="L2" s="6"/>
      <c r="M2" s="6"/>
      <c r="N2" s="6"/>
      <c r="O2" s="6"/>
      <c r="P2" s="250" t="s">
        <v>624</v>
      </c>
      <c r="Q2" s="250"/>
      <c r="R2" s="45"/>
    </row>
    <row r="3" spans="3:20" ht="11.25" customHeight="1" x14ac:dyDescent="0.2">
      <c r="C3" s="38"/>
      <c r="D3" s="6"/>
      <c r="E3" s="6"/>
      <c r="F3" s="6"/>
      <c r="G3" s="6"/>
      <c r="H3" s="6"/>
      <c r="I3" s="6"/>
      <c r="J3" s="6"/>
      <c r="K3" s="6"/>
      <c r="L3" s="6"/>
      <c r="M3" s="6"/>
      <c r="N3" s="6"/>
      <c r="O3" s="6"/>
      <c r="P3" s="6"/>
      <c r="Q3" s="6"/>
      <c r="R3" s="45"/>
    </row>
    <row r="4" spans="3:20" ht="26.25" customHeight="1" x14ac:dyDescent="0.2">
      <c r="C4" s="247" t="s">
        <v>65</v>
      </c>
      <c r="D4" s="248"/>
      <c r="E4" s="248"/>
      <c r="F4" s="248"/>
      <c r="G4" s="248"/>
      <c r="H4" s="248"/>
      <c r="I4" s="248"/>
      <c r="J4" s="248"/>
      <c r="K4" s="248"/>
      <c r="L4" s="248"/>
      <c r="M4" s="248"/>
      <c r="N4" s="248"/>
      <c r="O4" s="248"/>
      <c r="P4" s="248"/>
      <c r="Q4" s="248"/>
      <c r="R4" s="249"/>
      <c r="S4" s="62"/>
    </row>
    <row r="5" spans="3:20" ht="26.25" customHeight="1" x14ac:dyDescent="0.2">
      <c r="C5" s="254" t="s">
        <v>75</v>
      </c>
      <c r="D5" s="255"/>
      <c r="E5" s="255"/>
      <c r="F5" s="255"/>
      <c r="G5" s="255"/>
      <c r="H5" s="255"/>
      <c r="I5" s="255"/>
      <c r="J5" s="255"/>
      <c r="K5" s="255"/>
      <c r="L5" s="255"/>
      <c r="M5" s="255"/>
      <c r="N5" s="255"/>
      <c r="O5" s="255"/>
      <c r="P5" s="255"/>
      <c r="Q5" s="255"/>
      <c r="R5" s="256"/>
      <c r="S5" s="63"/>
    </row>
    <row r="6" spans="3:20" ht="18" x14ac:dyDescent="0.2">
      <c r="C6" s="46"/>
      <c r="D6" s="47" t="s">
        <v>308</v>
      </c>
      <c r="E6" s="48"/>
      <c r="F6" s="48"/>
      <c r="G6" s="29" t="str">
        <f>IF(COUNTIF(T4:T23,"NG")=0,"OK!","未入力箇所があります！")</f>
        <v>OK!</v>
      </c>
      <c r="H6" s="48"/>
      <c r="I6" s="48"/>
      <c r="J6" s="48"/>
      <c r="K6" s="48"/>
      <c r="L6" s="48"/>
      <c r="M6" s="48"/>
      <c r="N6" s="48"/>
      <c r="O6" s="48"/>
      <c r="P6" s="48"/>
      <c r="Q6" s="48"/>
      <c r="R6" s="49"/>
      <c r="S6" s="64"/>
    </row>
    <row r="7" spans="3:20" ht="18" x14ac:dyDescent="0.2">
      <c r="C7" s="50"/>
      <c r="D7" s="3"/>
      <c r="E7" s="4"/>
      <c r="F7" s="4"/>
      <c r="G7" s="4"/>
      <c r="H7" s="4"/>
      <c r="I7" s="4"/>
      <c r="J7" s="4"/>
      <c r="K7" s="4"/>
      <c r="L7" s="4"/>
      <c r="M7" s="4"/>
      <c r="N7" s="4"/>
      <c r="O7" s="4"/>
      <c r="P7" s="4"/>
      <c r="Q7" s="4"/>
      <c r="R7" s="51"/>
    </row>
    <row r="8" spans="3:20" ht="58.5" customHeight="1" x14ac:dyDescent="0.2">
      <c r="C8" s="50"/>
      <c r="D8" s="280" t="s">
        <v>800</v>
      </c>
      <c r="E8" s="281"/>
      <c r="F8" s="281"/>
      <c r="G8" s="281"/>
      <c r="H8" s="281"/>
      <c r="I8" s="281"/>
      <c r="J8" s="281"/>
      <c r="K8" s="281"/>
      <c r="L8" s="281"/>
      <c r="M8" s="281"/>
      <c r="N8" s="281"/>
      <c r="O8" s="281"/>
      <c r="P8" s="281"/>
      <c r="Q8" s="282"/>
      <c r="R8" s="51"/>
    </row>
    <row r="9" spans="3:20" ht="18" x14ac:dyDescent="0.2">
      <c r="C9" s="50"/>
      <c r="D9" s="4"/>
      <c r="E9" s="29" t="str">
        <f>IF( OR(E11="回答不能",G11="回答不能"), IF(AND(COUNTBLANK(E11)+COUNTBLANK(G11)&lt;=0,COUNTBLANK(E19)&lt;=0),"","未入力箇所があります！"), IF((COUNTBLANK(E11)+COUNTBLANK(G11))&lt;=0,"","未入力箇所があります！"))</f>
        <v/>
      </c>
      <c r="F9" s="4"/>
      <c r="G9" s="4"/>
      <c r="H9" s="4"/>
      <c r="I9" s="4"/>
      <c r="J9" s="4"/>
      <c r="K9" s="4"/>
      <c r="L9" s="4"/>
      <c r="M9" s="4"/>
      <c r="N9" s="4"/>
      <c r="O9" s="4"/>
      <c r="P9" s="4"/>
      <c r="Q9" s="4"/>
      <c r="R9" s="51"/>
      <c r="T9" s="1" t="str">
        <f>IF(E9="","OK","NG")</f>
        <v>OK</v>
      </c>
    </row>
    <row r="10" spans="3:20" ht="19.5" customHeight="1" thickBot="1" x14ac:dyDescent="0.25">
      <c r="C10" s="50"/>
      <c r="D10" s="4"/>
      <c r="E10" s="17" t="s">
        <v>305</v>
      </c>
      <c r="F10" s="16"/>
      <c r="G10" s="17" t="s">
        <v>306</v>
      </c>
      <c r="H10" s="16"/>
      <c r="I10" s="4" t="s">
        <v>16</v>
      </c>
      <c r="J10" s="4"/>
      <c r="K10" s="4"/>
      <c r="L10" s="4"/>
      <c r="M10" s="4"/>
      <c r="N10" s="4"/>
      <c r="O10" s="4"/>
      <c r="P10" s="22"/>
      <c r="Q10" s="21"/>
      <c r="R10" s="51"/>
    </row>
    <row r="11" spans="3:20" ht="27" customHeight="1" thickTop="1" thickBot="1" x14ac:dyDescent="0.25">
      <c r="C11" s="50"/>
      <c r="D11" s="4"/>
      <c r="E11" s="15">
        <v>0</v>
      </c>
      <c r="F11" s="199"/>
      <c r="G11" s="15">
        <v>2</v>
      </c>
      <c r="H11" s="199"/>
      <c r="I11" s="5" t="s">
        <v>18</v>
      </c>
      <c r="J11" s="260" t="s">
        <v>799</v>
      </c>
      <c r="K11" s="260"/>
      <c r="L11" s="260"/>
      <c r="M11" s="260"/>
      <c r="N11" s="260"/>
      <c r="O11" s="260"/>
      <c r="P11" s="261"/>
      <c r="Q11" s="18"/>
      <c r="R11" s="51"/>
    </row>
    <row r="12" spans="3:20" ht="42" customHeight="1" thickTop="1" x14ac:dyDescent="0.2">
      <c r="C12" s="50"/>
      <c r="D12" s="4"/>
      <c r="E12" s="4"/>
      <c r="F12" s="4"/>
      <c r="G12" s="4"/>
      <c r="H12" s="4"/>
      <c r="I12" s="5" t="s">
        <v>19</v>
      </c>
      <c r="J12" s="260" t="s">
        <v>115</v>
      </c>
      <c r="K12" s="260"/>
      <c r="L12" s="260"/>
      <c r="M12" s="260"/>
      <c r="N12" s="260"/>
      <c r="O12" s="260"/>
      <c r="P12" s="261"/>
      <c r="Q12" s="18"/>
      <c r="R12" s="51"/>
    </row>
    <row r="13" spans="3:20" ht="22.5" customHeight="1" x14ac:dyDescent="0.2">
      <c r="C13" s="50"/>
      <c r="D13" s="4"/>
      <c r="E13" s="4"/>
      <c r="F13" s="4"/>
      <c r="G13" s="4"/>
      <c r="H13" s="4"/>
      <c r="I13" s="5" t="s">
        <v>20</v>
      </c>
      <c r="J13" s="260" t="s">
        <v>116</v>
      </c>
      <c r="K13" s="260"/>
      <c r="L13" s="260"/>
      <c r="M13" s="260"/>
      <c r="N13" s="260"/>
      <c r="O13" s="260"/>
      <c r="P13" s="261"/>
      <c r="Q13" s="18"/>
      <c r="R13" s="51"/>
    </row>
    <row r="14" spans="3:20" ht="22.5" customHeight="1" x14ac:dyDescent="0.2">
      <c r="C14" s="50"/>
      <c r="D14" s="4"/>
      <c r="E14" s="4"/>
      <c r="F14" s="4"/>
      <c r="G14" s="4"/>
      <c r="H14" s="4"/>
      <c r="I14" s="5" t="s">
        <v>21</v>
      </c>
      <c r="J14" s="260" t="s">
        <v>117</v>
      </c>
      <c r="K14" s="260"/>
      <c r="L14" s="260"/>
      <c r="M14" s="260"/>
      <c r="N14" s="260"/>
      <c r="O14" s="260"/>
      <c r="P14" s="261"/>
      <c r="Q14" s="18"/>
      <c r="R14" s="51"/>
    </row>
    <row r="15" spans="3:20" ht="23.25" customHeight="1" x14ac:dyDescent="0.2">
      <c r="C15" s="50"/>
      <c r="D15" s="4"/>
      <c r="E15" s="4"/>
      <c r="F15" s="4"/>
      <c r="G15" s="4"/>
      <c r="H15" s="4"/>
      <c r="I15" s="5" t="s">
        <v>22</v>
      </c>
      <c r="J15" s="260" t="s">
        <v>118</v>
      </c>
      <c r="K15" s="260"/>
      <c r="L15" s="260"/>
      <c r="M15" s="260"/>
      <c r="N15" s="260"/>
      <c r="O15" s="260"/>
      <c r="P15" s="261"/>
      <c r="Q15" s="18"/>
      <c r="R15" s="51"/>
    </row>
    <row r="16" spans="3:20" ht="42" customHeight="1" x14ac:dyDescent="0.2">
      <c r="C16" s="50"/>
      <c r="D16" s="4"/>
      <c r="E16" s="4"/>
      <c r="F16" s="4"/>
      <c r="G16" s="4"/>
      <c r="H16" s="4"/>
      <c r="I16" s="5" t="s">
        <v>23</v>
      </c>
      <c r="J16" s="260" t="s">
        <v>119</v>
      </c>
      <c r="K16" s="260"/>
      <c r="L16" s="260"/>
      <c r="M16" s="260"/>
      <c r="N16" s="260"/>
      <c r="O16" s="260"/>
      <c r="P16" s="261"/>
      <c r="Q16" s="18"/>
      <c r="R16" s="51"/>
    </row>
    <row r="17" spans="3:18" ht="18" x14ac:dyDescent="0.2">
      <c r="C17" s="50"/>
      <c r="D17" s="4"/>
      <c r="E17" s="4"/>
      <c r="F17" s="4"/>
      <c r="G17" s="4"/>
      <c r="H17" s="4"/>
      <c r="I17" s="4"/>
      <c r="J17" s="4"/>
      <c r="K17" s="4"/>
      <c r="L17" s="4"/>
      <c r="M17" s="4"/>
      <c r="N17" s="4"/>
      <c r="O17" s="4"/>
      <c r="P17" s="4"/>
      <c r="Q17" s="4"/>
      <c r="R17" s="51"/>
    </row>
    <row r="18" spans="3:18" ht="18.600000000000001" thickBot="1" x14ac:dyDescent="0.25">
      <c r="C18" s="50"/>
      <c r="D18" s="4"/>
      <c r="E18" s="262" t="str">
        <f>IF(OR(E11="回答不能",G11="回答不能"),"なぜその成熟度と判断したかの根拠、確認方法／エビデンス等（必須）＊","なぜその成熟度と判断したかの根拠、確認方法／エビデンス等（任意）")</f>
        <v>なぜその成熟度と判断したかの根拠、確認方法／エビデンス等（任意）</v>
      </c>
      <c r="F18" s="263"/>
      <c r="G18" s="263"/>
      <c r="H18" s="263"/>
      <c r="I18" s="263"/>
      <c r="J18" s="263"/>
      <c r="K18" s="263"/>
      <c r="L18" s="263"/>
      <c r="M18" s="263"/>
      <c r="N18" s="263"/>
      <c r="O18" s="263"/>
      <c r="P18" s="264"/>
      <c r="Q18" s="4"/>
      <c r="R18" s="51"/>
    </row>
    <row r="19" spans="3:18" s="28" customFormat="1" ht="99.9" customHeight="1" thickTop="1" thickBot="1" x14ac:dyDescent="0.25">
      <c r="C19" s="84"/>
      <c r="D19" s="47"/>
      <c r="E19" s="265" t="s">
        <v>952</v>
      </c>
      <c r="F19" s="266"/>
      <c r="G19" s="266"/>
      <c r="H19" s="266"/>
      <c r="I19" s="266"/>
      <c r="J19" s="266"/>
      <c r="K19" s="266"/>
      <c r="L19" s="266"/>
      <c r="M19" s="266"/>
      <c r="N19" s="266"/>
      <c r="O19" s="266"/>
      <c r="P19" s="267"/>
      <c r="Q19" s="47"/>
      <c r="R19" s="85"/>
    </row>
    <row r="20" spans="3:18" ht="18.600000000000001" thickTop="1" x14ac:dyDescent="0.2">
      <c r="C20" s="50"/>
      <c r="D20" s="4"/>
      <c r="E20" s="4"/>
      <c r="F20" s="4"/>
      <c r="G20" s="4"/>
      <c r="H20" s="4"/>
      <c r="I20" s="4"/>
      <c r="J20" s="4"/>
      <c r="K20" s="4"/>
      <c r="L20" s="4"/>
      <c r="M20" s="4"/>
      <c r="N20" s="4"/>
      <c r="O20" s="4"/>
      <c r="P20" s="4"/>
      <c r="Q20" s="4"/>
      <c r="R20" s="51"/>
    </row>
    <row r="21" spans="3:18" ht="18.600000000000001" thickBot="1" x14ac:dyDescent="0.25">
      <c r="C21" s="50"/>
      <c r="D21" s="4"/>
      <c r="E21" s="268" t="s">
        <v>24</v>
      </c>
      <c r="F21" s="269"/>
      <c r="G21" s="269"/>
      <c r="H21" s="269"/>
      <c r="I21" s="269"/>
      <c r="J21" s="269"/>
      <c r="K21" s="269"/>
      <c r="L21" s="269"/>
      <c r="M21" s="269"/>
      <c r="N21" s="269"/>
      <c r="O21" s="269"/>
      <c r="P21" s="270"/>
      <c r="Q21" s="4"/>
      <c r="R21" s="51"/>
    </row>
    <row r="22" spans="3:18" s="28" customFormat="1" ht="99.9" customHeight="1" thickTop="1" thickBot="1" x14ac:dyDescent="0.25">
      <c r="C22" s="84"/>
      <c r="D22" s="47"/>
      <c r="E22" s="265" t="s">
        <v>953</v>
      </c>
      <c r="F22" s="266"/>
      <c r="G22" s="266"/>
      <c r="H22" s="266"/>
      <c r="I22" s="266"/>
      <c r="J22" s="266"/>
      <c r="K22" s="266"/>
      <c r="L22" s="266"/>
      <c r="M22" s="266"/>
      <c r="N22" s="266"/>
      <c r="O22" s="266"/>
      <c r="P22" s="267"/>
      <c r="Q22" s="47"/>
      <c r="R22" s="85"/>
    </row>
    <row r="23" spans="3:18" ht="18.600000000000001" thickTop="1" x14ac:dyDescent="0.2">
      <c r="C23" s="50"/>
      <c r="D23" s="4"/>
      <c r="E23" s="19"/>
      <c r="F23" s="19"/>
      <c r="G23" s="19"/>
      <c r="H23" s="19"/>
      <c r="I23" s="19"/>
      <c r="J23" s="19"/>
      <c r="K23" s="19"/>
      <c r="L23" s="19"/>
      <c r="M23" s="19"/>
      <c r="N23" s="19"/>
      <c r="O23" s="19"/>
      <c r="P23" s="19"/>
      <c r="Q23" s="4"/>
      <c r="R23" s="51"/>
    </row>
    <row r="24" spans="3:18" s="211" customFormat="1" ht="18" x14ac:dyDescent="0.2">
      <c r="C24" s="212"/>
      <c r="D24" s="67" t="s">
        <v>692</v>
      </c>
      <c r="E24" s="67"/>
      <c r="F24" s="67"/>
      <c r="G24" s="67"/>
      <c r="H24" s="67"/>
      <c r="I24" s="67"/>
      <c r="J24" s="67"/>
      <c r="K24" s="67"/>
      <c r="L24" s="67"/>
      <c r="M24" s="67"/>
      <c r="N24" s="67"/>
      <c r="O24" s="67"/>
      <c r="P24" s="67"/>
      <c r="Q24" s="217"/>
      <c r="R24" s="213"/>
    </row>
    <row r="25" spans="3:18" s="211" customFormat="1" ht="58.5" customHeight="1" x14ac:dyDescent="0.2">
      <c r="C25" s="212"/>
      <c r="D25" s="271" t="s">
        <v>713</v>
      </c>
      <c r="E25" s="272"/>
      <c r="F25" s="272"/>
      <c r="G25" s="272"/>
      <c r="H25" s="272"/>
      <c r="I25" s="272"/>
      <c r="J25" s="272"/>
      <c r="K25" s="272"/>
      <c r="L25" s="272"/>
      <c r="M25" s="272"/>
      <c r="N25" s="272"/>
      <c r="O25" s="272"/>
      <c r="P25" s="272"/>
      <c r="Q25" s="273"/>
      <c r="R25" s="213"/>
    </row>
    <row r="26" spans="3:18" s="211" customFormat="1" ht="18" x14ac:dyDescent="0.2">
      <c r="C26" s="212"/>
      <c r="D26" s="67"/>
      <c r="E26" s="67"/>
      <c r="F26" s="67"/>
      <c r="G26" s="67"/>
      <c r="H26" s="67"/>
      <c r="I26" s="67"/>
      <c r="J26" s="67"/>
      <c r="K26" s="67"/>
      <c r="L26" s="67"/>
      <c r="M26" s="67"/>
      <c r="N26" s="67"/>
      <c r="O26" s="67"/>
      <c r="P26" s="67"/>
      <c r="Q26" s="217"/>
      <c r="R26" s="213"/>
    </row>
    <row r="27" spans="3:18" s="211" customFormat="1" ht="18" x14ac:dyDescent="0.2">
      <c r="C27" s="212"/>
      <c r="D27" s="67" t="s">
        <v>693</v>
      </c>
      <c r="E27" s="67"/>
      <c r="F27" s="67"/>
      <c r="G27" s="67"/>
      <c r="H27" s="67"/>
      <c r="I27" s="67"/>
      <c r="J27" s="67"/>
      <c r="K27" s="67"/>
      <c r="L27" s="67"/>
      <c r="M27" s="67"/>
      <c r="N27" s="67"/>
      <c r="O27" s="67"/>
      <c r="P27" s="67"/>
      <c r="Q27" s="217"/>
      <c r="R27" s="213"/>
    </row>
    <row r="28" spans="3:18" s="211" customFormat="1" ht="58.5" customHeight="1" x14ac:dyDescent="0.2">
      <c r="C28" s="212"/>
      <c r="D28" s="274" t="s">
        <v>714</v>
      </c>
      <c r="E28" s="275"/>
      <c r="F28" s="275"/>
      <c r="G28" s="275"/>
      <c r="H28" s="275"/>
      <c r="I28" s="275"/>
      <c r="J28" s="275"/>
      <c r="K28" s="275"/>
      <c r="L28" s="275"/>
      <c r="M28" s="275"/>
      <c r="N28" s="275"/>
      <c r="O28" s="275"/>
      <c r="P28" s="275"/>
      <c r="Q28" s="276"/>
      <c r="R28" s="213"/>
    </row>
    <row r="29" spans="3:18" s="211" customFormat="1" ht="18" x14ac:dyDescent="0.2">
      <c r="C29" s="212"/>
      <c r="D29" s="67"/>
      <c r="E29" s="67"/>
      <c r="F29" s="67"/>
      <c r="G29" s="67"/>
      <c r="H29" s="67"/>
      <c r="I29" s="67"/>
      <c r="J29" s="67"/>
      <c r="K29" s="67"/>
      <c r="L29" s="67"/>
      <c r="M29" s="67"/>
      <c r="N29" s="67"/>
      <c r="O29" s="67"/>
      <c r="P29" s="67"/>
      <c r="Q29" s="217"/>
      <c r="R29" s="213"/>
    </row>
    <row r="30" spans="3:18" s="211" customFormat="1" ht="18" x14ac:dyDescent="0.2">
      <c r="C30" s="212"/>
      <c r="D30" s="67" t="s">
        <v>694</v>
      </c>
      <c r="E30" s="67"/>
      <c r="F30" s="67"/>
      <c r="G30" s="67"/>
      <c r="H30" s="67"/>
      <c r="I30" s="67"/>
      <c r="J30" s="67"/>
      <c r="K30" s="67"/>
      <c r="L30" s="67"/>
      <c r="M30" s="67"/>
      <c r="N30" s="67"/>
      <c r="O30" s="67"/>
      <c r="P30" s="67"/>
      <c r="Q30" s="217"/>
      <c r="R30" s="213"/>
    </row>
    <row r="31" spans="3:18" s="211" customFormat="1" ht="18.899999999999999" customHeight="1" x14ac:dyDescent="0.2">
      <c r="C31" s="212"/>
      <c r="D31" s="277" t="s">
        <v>712</v>
      </c>
      <c r="E31" s="278"/>
      <c r="F31" s="278"/>
      <c r="G31" s="278"/>
      <c r="H31" s="278"/>
      <c r="I31" s="278"/>
      <c r="J31" s="278"/>
      <c r="K31" s="278"/>
      <c r="L31" s="278"/>
      <c r="M31" s="278"/>
      <c r="N31" s="278"/>
      <c r="O31" s="278"/>
      <c r="P31" s="278"/>
      <c r="Q31" s="279"/>
      <c r="R31" s="213"/>
    </row>
    <row r="32" spans="3:18" ht="18.600000000000001" thickBot="1" x14ac:dyDescent="0.25">
      <c r="C32" s="207"/>
      <c r="D32" s="208"/>
      <c r="E32" s="208"/>
      <c r="F32" s="208"/>
      <c r="G32" s="208"/>
      <c r="H32" s="208"/>
      <c r="I32" s="208"/>
      <c r="J32" s="208"/>
      <c r="K32" s="208"/>
      <c r="L32" s="208"/>
      <c r="M32" s="208"/>
      <c r="N32" s="208"/>
      <c r="O32" s="208"/>
      <c r="P32" s="208"/>
      <c r="Q32" s="209"/>
      <c r="R32" s="210"/>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8.75" customHeight="1" x14ac:dyDescent="0.2"/>
    <row r="537" ht="18.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sheetData>
  <sheetProtection algorithmName="SHA-512" hashValue="tU33mT3qMQ03NfWJdSvNup2FKhWQhmKbiZDUHdFFTDOX+wqw3yuE5QPxZApSn1NJUWloMhf8HVAicG0nTMXJVQ==" saltValue="+7BInWBW114eqTdP5UFXSA==" spinCount="100000" sheet="1" formatColumns="0" formatRows="0"/>
  <mergeCells count="18">
    <mergeCell ref="D25:Q25"/>
    <mergeCell ref="D28:Q28"/>
    <mergeCell ref="D31:Q31"/>
    <mergeCell ref="E21:P21"/>
    <mergeCell ref="E22:P22"/>
    <mergeCell ref="E19:P19"/>
    <mergeCell ref="D8:Q8"/>
    <mergeCell ref="J11:P11"/>
    <mergeCell ref="J12:P12"/>
    <mergeCell ref="F1:O1"/>
    <mergeCell ref="P2:Q2"/>
    <mergeCell ref="C4:R4"/>
    <mergeCell ref="C5:R5"/>
    <mergeCell ref="J13:P13"/>
    <mergeCell ref="J14:P14"/>
    <mergeCell ref="J15:P15"/>
    <mergeCell ref="J16:P16"/>
    <mergeCell ref="E18:P18"/>
  </mergeCells>
  <phoneticPr fontId="1"/>
  <conditionalFormatting sqref="E11">
    <cfRule type="expression" dxfId="146" priority="56">
      <formula>E11=""</formula>
    </cfRule>
  </conditionalFormatting>
  <conditionalFormatting sqref="E18:P18">
    <cfRule type="expression" dxfId="145" priority="115">
      <formula>OR(E11="回答不能",G11="回答不能")</formula>
    </cfRule>
  </conditionalFormatting>
  <conditionalFormatting sqref="E19:P19">
    <cfRule type="expression" dxfId="144" priority="86">
      <formula>AND(OR(E11="回答不能",G11="回答不能"),E19="")</formula>
    </cfRule>
  </conditionalFormatting>
  <conditionalFormatting sqref="G11">
    <cfRule type="expression" dxfId="143" priority="55">
      <formula>G11=""</formula>
    </cfRule>
  </conditionalFormatting>
  <dataValidations count="2">
    <dataValidation allowBlank="1" showInputMessage="1" showErrorMessage="1" promptTitle="成熟度判定のエビデンスの例" prompt="下部（３１行目）参照" sqref="E19:P19" xr:uid="{B69857BA-DDD0-4D9B-B885-C3F3E109F73D}"/>
    <dataValidation type="list" allowBlank="1" showInputMessage="1" showErrorMessage="1" prompt="回答不能を選択した場合は「なぜその成熟度と判断したか」欄に理由を記入してください" sqref="E11 G11" xr:uid="{BAA14F38-8B27-4E5D-9CB0-891C5CCA4939}">
      <formula1>成熟度レベル</formula1>
    </dataValidation>
  </dataValidations>
  <hyperlinks>
    <hyperlink ref="P2:Q2" location="'自己診断内容一覧（参照用）'!A1" display="自己診断内容一覧（参照用）" xr:uid="{44C247B7-56FC-4240-A278-874CCC1C07AE}"/>
  </hyperlinks>
  <pageMargins left="0.70866141732283472" right="0.70866141732283472" top="0.55118110236220474" bottom="0.39370078740157483" header="0.31496062992125984" footer="0.31496062992125984"/>
  <pageSetup paperSize="9" scale="59" fitToHeight="10"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48</vt:i4>
      </vt:variant>
    </vt:vector>
  </HeadingPairs>
  <TitlesOfParts>
    <vt:vector size="91" baseType="lpstr">
      <vt:lpstr>企業プロフィール</vt:lpstr>
      <vt:lpstr>1.ビジョンの共有</vt:lpstr>
      <vt:lpstr>2.危機感とビジョン実現の必要性の共有</vt:lpstr>
      <vt:lpstr>3.経営トップのコミットメント</vt:lpstr>
      <vt:lpstr>4.マインドセット、企業文化</vt:lpstr>
      <vt:lpstr>4-1.体制</vt:lpstr>
      <vt:lpstr>4-2.KPI</vt:lpstr>
      <vt:lpstr>4-3.評価</vt:lpstr>
      <vt:lpstr>4-4.投資意思決定、予算配分</vt:lpstr>
      <vt:lpstr>5.推進・サポート体制</vt:lpstr>
      <vt:lpstr>5-1.推進体制</vt:lpstr>
      <vt:lpstr>5-2.外部との連携</vt:lpstr>
      <vt:lpstr>6.人材育成・確保</vt:lpstr>
      <vt:lpstr>6-1.事業部門における人材</vt:lpstr>
      <vt:lpstr>6-2.技術を支える人材</vt:lpstr>
      <vt:lpstr>6-3.人材の融合</vt:lpstr>
      <vt:lpstr>7.事業への落とし込み</vt:lpstr>
      <vt:lpstr>7-1.戦略とロードマップ</vt:lpstr>
      <vt:lpstr>7-2.バリューチェーンワイド</vt:lpstr>
      <vt:lpstr>7-3.持続力</vt:lpstr>
      <vt:lpstr>DX推進の取組状況（定量指標）</vt:lpstr>
      <vt:lpstr>8.ビジョン実現の基盤としてのITシステムの構築</vt:lpstr>
      <vt:lpstr>8-1.データ活用</vt:lpstr>
      <vt:lpstr>8-2.スピード・アジリティ</vt:lpstr>
      <vt:lpstr>8-3.全社最適</vt:lpstr>
      <vt:lpstr>8-4.IT資産の分析・評価</vt:lpstr>
      <vt:lpstr>8-5.廃棄</vt:lpstr>
      <vt:lpstr>8-6.競争領域の特定</vt:lpstr>
      <vt:lpstr>8-7.非競争領域の標準化・共通化</vt:lpstr>
      <vt:lpstr>8-8.ロードマップ</vt:lpstr>
      <vt:lpstr>9.ガバナンス・体制</vt:lpstr>
      <vt:lpstr>9-1.体制</vt:lpstr>
      <vt:lpstr>9-2.人材確保</vt:lpstr>
      <vt:lpstr>9-3.事業部門のオーナーシップ</vt:lpstr>
      <vt:lpstr>9-4.データ活用の人材連携</vt:lpstr>
      <vt:lpstr>9-5.プライバシー、データセキュリティ</vt:lpstr>
      <vt:lpstr>9-6.IT投資の評価</vt:lpstr>
      <vt:lpstr>ITシステム構築の取組状況（定量指標）</vt:lpstr>
      <vt:lpstr>自己診断内容一覧（参照用）</vt:lpstr>
      <vt:lpstr>自己診断内容一覧（ベンチマークデータ入力シート用）</vt:lpstr>
      <vt:lpstr>バージョン情報</vt:lpstr>
      <vt:lpstr>データ</vt:lpstr>
      <vt:lpstr>マスタ</vt:lpstr>
      <vt:lpstr>'1.ビジョンの共有'!Print_Area</vt:lpstr>
      <vt:lpstr>'2.危機感とビジョン実現の必要性の共有'!Print_Area</vt:lpstr>
      <vt:lpstr>'3.経営トップのコミットメント'!Print_Area</vt:lpstr>
      <vt:lpstr>'4.マインドセット、企業文化'!Print_Area</vt:lpstr>
      <vt:lpstr>'4-1.体制'!Print_Area</vt:lpstr>
      <vt:lpstr>'4-2.KPI'!Print_Area</vt:lpstr>
      <vt:lpstr>'4-3.評価'!Print_Area</vt:lpstr>
      <vt:lpstr>'4-4.投資意思決定、予算配分'!Print_Area</vt:lpstr>
      <vt:lpstr>'5.推進・サポート体制'!Print_Area</vt:lpstr>
      <vt:lpstr>'5-1.推進体制'!Print_Area</vt:lpstr>
      <vt:lpstr>'5-2.外部との連携'!Print_Area</vt:lpstr>
      <vt:lpstr>'6.人材育成・確保'!Print_Area</vt:lpstr>
      <vt:lpstr>'6-1.事業部門における人材'!Print_Area</vt:lpstr>
      <vt:lpstr>'6-2.技術を支える人材'!Print_Area</vt:lpstr>
      <vt:lpstr>'6-3.人材の融合'!Print_Area</vt:lpstr>
      <vt:lpstr>'7.事業への落とし込み'!Print_Area</vt:lpstr>
      <vt:lpstr>'7-1.戦略とロードマップ'!Print_Area</vt:lpstr>
      <vt:lpstr>'7-2.バリューチェーンワイド'!Print_Area</vt:lpstr>
      <vt:lpstr>'7-3.持続力'!Print_Area</vt:lpstr>
      <vt:lpstr>'8.ビジョン実現の基盤としてのITシステムの構築'!Print_Area</vt:lpstr>
      <vt:lpstr>'8-1.データ活用'!Print_Area</vt:lpstr>
      <vt:lpstr>'8-2.スピード・アジリティ'!Print_Area</vt:lpstr>
      <vt:lpstr>'8-3.全社最適'!Print_Area</vt:lpstr>
      <vt:lpstr>'8-4.IT資産の分析・評価'!Print_Area</vt:lpstr>
      <vt:lpstr>'8-5.廃棄'!Print_Area</vt:lpstr>
      <vt:lpstr>'8-6.競争領域の特定'!Print_Area</vt:lpstr>
      <vt:lpstr>'8-7.非競争領域の標準化・共通化'!Print_Area</vt:lpstr>
      <vt:lpstr>'8-8.ロードマップ'!Print_Area</vt:lpstr>
      <vt:lpstr>'9.ガバナンス・体制'!Print_Area</vt:lpstr>
      <vt:lpstr>'9-1.体制'!Print_Area</vt:lpstr>
      <vt:lpstr>'9-2.人材確保'!Print_Area</vt:lpstr>
      <vt:lpstr>'9-3.事業部門のオーナーシップ'!Print_Area</vt:lpstr>
      <vt:lpstr>'9-4.データ活用の人材連携'!Print_Area</vt:lpstr>
      <vt:lpstr>'9-5.プライバシー、データセキュリティ'!Print_Area</vt:lpstr>
      <vt:lpstr>'9-6.IT投資の評価'!Print_Area</vt:lpstr>
      <vt:lpstr>'DX推進の取組状況（定量指標）'!Print_Area</vt:lpstr>
      <vt:lpstr>'ITシステム構築の取組状況（定量指標）'!Print_Area</vt:lpstr>
      <vt:lpstr>マスタ!Print_Area</vt:lpstr>
      <vt:lpstr>企業プロフィール!Print_Area</vt:lpstr>
      <vt:lpstr>'自己診断内容一覧（ベンチマークデータ入力シート用）'!Print_Area</vt:lpstr>
      <vt:lpstr>'自己診断内容一覧（参照用）'!Print_Area</vt:lpstr>
      <vt:lpstr>'自己診断内容一覧（ベンチマークデータ入力シート用）'!Print_Titles</vt:lpstr>
      <vt:lpstr>'自己診断内容一覧（参照用）'!Print_Titles</vt:lpstr>
      <vt:lpstr>業種</vt:lpstr>
      <vt:lpstr>業種α</vt:lpstr>
      <vt:lpstr>従業員数規模</vt:lpstr>
      <vt:lpstr>成熟度レベル</vt:lpstr>
      <vt:lpstr>売上高規模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2022-01-26T09:16:23Z</dcterms:created>
  <dcterms:modified xsi:type="dcterms:W3CDTF">2023-10-31T08:08:57Z</dcterms:modified>
</cp:coreProperties>
</file>